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-110" yWindow="-110" windowWidth="19420" windowHeight="11500" tabRatio="591" firstSheet="0" activeTab="0" autoFilterDateGrouping="1"/>
  </bookViews>
  <sheets>
    <sheet xmlns:r="http://schemas.openxmlformats.org/officeDocument/2006/relationships" name="Salud financiera" sheetId="1" state="visible" r:id="rId1"/>
  </sheets>
  <definedNames/>
  <calcPr calcId="191028" fullCalcOnLoad="1"/>
</workbook>
</file>

<file path=xl/styles.xml><?xml version="1.0" encoding="utf-8"?>
<styleSheet xmlns="http://schemas.openxmlformats.org/spreadsheetml/2006/main">
  <numFmts count="6">
    <numFmt numFmtId="164" formatCode="0.00_ ;[Red]\-0.00\ "/>
    <numFmt numFmtId="165" formatCode="&quot;$&quot;#,##0.00"/>
    <numFmt numFmtId="166" formatCode="#,##0.00_ ;[Red]\-#,##0.00\ "/>
    <numFmt numFmtId="167" formatCode="&quot;$&quot;#,##0.00;[Red]\-&quot;$&quot;#,##0.00"/>
    <numFmt numFmtId="168" formatCode="_-* #,##0.00\ &quot;€&quot;_-;\-* #,##0.00\ &quot;€&quot;_-;_-* &quot;-&quot;??\ &quot;€&quot;_-;_-@_-"/>
    <numFmt numFmtId="169" formatCode="_-* #,##0\ &quot;€&quot;_-;\-* #,##0\ &quot;€&quot;_-;_-* &quot;-&quot;\ &quot;€&quot;_-;_-@_-"/>
  </numFmts>
  <fonts count="55">
    <font>
      <name val="Trebuchet MS"/>
      <family val="2"/>
      <color theme="1"/>
      <sz val="11"/>
      <scheme val="minor"/>
    </font>
    <font>
      <name val="Aptos"/>
      <family val="2"/>
      <color theme="1"/>
      <sz val="11"/>
    </font>
    <font>
      <name val="Aptos"/>
      <family val="2"/>
      <color theme="1" tint="0.0499893185216834"/>
      <sz val="11"/>
    </font>
    <font>
      <name val="Trebuchet MS"/>
      <family val="1"/>
      <b val="1"/>
      <color theme="0"/>
      <sz val="11"/>
      <scheme val="major"/>
    </font>
    <font>
      <name val="Trebuchet MS"/>
      <family val="2"/>
      <sz val="11"/>
      <scheme val="minor"/>
    </font>
    <font>
      <name val="Trebuchet MS"/>
      <family val="2"/>
      <b val="1"/>
      <color theme="1" tint="0.0499893185216834"/>
      <sz val="14"/>
      <scheme val="minor"/>
    </font>
    <font>
      <name val="Trebuchet MS"/>
      <family val="1"/>
      <color theme="0"/>
      <sz val="11"/>
      <scheme val="minor"/>
    </font>
    <font>
      <name val="Trebuchet MS"/>
      <family val="1"/>
      <color theme="1"/>
      <sz val="11"/>
      <scheme val="minor"/>
    </font>
    <font>
      <name val="Trebuchet MS"/>
      <family val="2"/>
      <color theme="1"/>
      <sz val="11"/>
      <scheme val="minor"/>
    </font>
    <font>
      <name val="Trebuchet MS"/>
      <family val="2"/>
      <color theme="3"/>
      <sz val="18"/>
      <scheme val="major"/>
    </font>
    <font>
      <name val="Montserrat"/>
      <color theme="1"/>
      <sz val="11"/>
    </font>
    <font>
      <name val="Montserrat"/>
      <color theme="1"/>
      <sz val="32"/>
    </font>
    <font>
      <name val="Trebuchet MS"/>
      <charset val="134"/>
      <family val="2"/>
      <color theme="1"/>
      <sz val="11"/>
      <scheme val="minor"/>
    </font>
    <font>
      <name val="Trebuchet MS"/>
      <charset val="134"/>
      <family val="2"/>
      <color rgb="FF006100"/>
      <sz val="11"/>
      <scheme val="minor"/>
    </font>
    <font>
      <name val="Trebuchet MS"/>
      <charset val="134"/>
      <family val="2"/>
      <b val="1"/>
      <color rgb="FFFA7D00"/>
      <sz val="11"/>
      <scheme val="minor"/>
    </font>
    <font>
      <name val="Trebuchet MS"/>
      <charset val="134"/>
      <family val="2"/>
      <b val="1"/>
      <color theme="0"/>
      <sz val="11"/>
      <scheme val="minor"/>
    </font>
    <font>
      <name val="Trebuchet MS"/>
      <charset val="134"/>
      <family val="2"/>
      <color rgb="FFFA7D00"/>
      <sz val="11"/>
      <scheme val="minor"/>
    </font>
    <font>
      <name val="Trebuchet MS"/>
      <charset val="134"/>
      <family val="2"/>
      <b val="1"/>
      <color theme="3"/>
      <sz val="11"/>
      <scheme val="minor"/>
    </font>
    <font>
      <name val="Trebuchet MS"/>
      <family val="2"/>
      <color theme="0"/>
      <sz val="14"/>
      <scheme val="minor"/>
    </font>
    <font>
      <name val="Trebuchet MS"/>
      <charset val="134"/>
      <family val="2"/>
      <color rgb="FF3F3F76"/>
      <sz val="11"/>
      <scheme val="minor"/>
    </font>
    <font>
      <name val="Trebuchet MS"/>
      <charset val="134"/>
      <family val="2"/>
      <color rgb="FF9C0006"/>
      <sz val="11"/>
      <scheme val="minor"/>
    </font>
    <font>
      <name val="Trebuchet MS"/>
      <charset val="134"/>
      <family val="2"/>
      <color rgb="FF9C5700"/>
      <sz val="11"/>
      <scheme val="minor"/>
    </font>
    <font>
      <name val="Trebuchet MS"/>
      <family val="2"/>
      <color rgb="FFC00000"/>
      <sz val="10"/>
      <scheme val="minor"/>
    </font>
    <font>
      <name val="Trebuchet MS"/>
      <charset val="134"/>
      <family val="2"/>
      <b val="1"/>
      <color rgb="FF3F3F3F"/>
      <sz val="11"/>
      <scheme val="minor"/>
    </font>
    <font>
      <name val="Trebuchet MS"/>
      <charset val="134"/>
      <family val="2"/>
      <color rgb="FFFF0000"/>
      <sz val="11"/>
      <scheme val="minor"/>
    </font>
    <font>
      <name val="Trebuchet MS"/>
      <family val="2"/>
      <color theme="3"/>
      <sz val="10"/>
      <scheme val="minor"/>
    </font>
    <font>
      <name val="Trebuchet MS"/>
      <family val="2"/>
      <color theme="3"/>
      <sz val="30"/>
      <scheme val="major"/>
    </font>
    <font>
      <name val="Trebuchet MS"/>
      <family val="2"/>
      <color theme="1"/>
      <sz val="12"/>
      <scheme val="minor"/>
    </font>
    <font>
      <name val="Trebuchet MS"/>
      <family val="2"/>
      <color theme="1"/>
      <sz val="14"/>
      <scheme val="minor"/>
    </font>
    <font>
      <name val="Trebuchet MS"/>
      <charset val="134"/>
      <family val="2"/>
      <b val="1"/>
      <color theme="1"/>
      <sz val="11"/>
      <scheme val="minor"/>
    </font>
    <font>
      <name val="Tahoma"/>
      <family val="2"/>
      <color indexed="81"/>
      <sz val="9"/>
    </font>
    <font>
      <name val="Montserrat"/>
      <b val="1"/>
      <color theme="1"/>
      <sz val="26"/>
    </font>
    <font>
      <name val="Trebuchet MS"/>
      <family val="2"/>
      <b val="1"/>
      <color theme="1"/>
      <sz val="80"/>
      <scheme val="minor"/>
    </font>
    <font>
      <name val="Montserrat"/>
      <b val="1"/>
      <color theme="1"/>
      <sz val="80"/>
    </font>
    <font>
      <name val="Montserrat"/>
      <color theme="1"/>
      <sz val="36"/>
    </font>
    <font>
      <name val="Montserrat"/>
      <color theme="1"/>
      <sz val="70"/>
    </font>
    <font>
      <name val="Montserrat"/>
      <color indexed="81"/>
      <sz val="72"/>
    </font>
    <font>
      <name val="Montserrat"/>
      <b val="1"/>
      <color theme="0"/>
      <sz val="80"/>
    </font>
    <font>
      <name val="Montserrat"/>
      <i val="1"/>
      <color theme="1"/>
      <sz val="80"/>
    </font>
    <font>
      <name val="Montserrat"/>
      <color theme="1"/>
      <sz val="80"/>
    </font>
    <font>
      <name val="Trebuchet MS"/>
      <family val="1"/>
      <color theme="1"/>
      <sz val="50"/>
      <scheme val="minor"/>
    </font>
    <font>
      <name val="Trebuchet MS"/>
      <family val="1"/>
      <color theme="1"/>
      <sz val="70"/>
      <scheme val="minor"/>
    </font>
    <font>
      <name val="Montserrat Black"/>
      <b val="1"/>
      <color theme="1"/>
      <sz val="80"/>
    </font>
    <font>
      <name val="Montserrat"/>
      <b val="1"/>
      <i val="1"/>
      <color theme="1"/>
      <sz val="80"/>
    </font>
    <font>
      <name val="Montserrat"/>
      <b val="1"/>
      <color theme="1"/>
      <sz val="80"/>
      <u val="double"/>
    </font>
    <font>
      <name val="Trebuchet MS"/>
      <family val="1"/>
      <color theme="1"/>
      <sz val="80"/>
      <scheme val="minor"/>
    </font>
    <font>
      <name val="Montserrat SemiBold"/>
      <b val="1"/>
      <color theme="1"/>
      <sz val="150"/>
    </font>
    <font>
      <name val="Montserrat Black"/>
      <b val="1"/>
      <color theme="0"/>
      <sz val="80"/>
    </font>
    <font>
      <name val="Montserrat"/>
      <color indexed="81"/>
      <sz val="80"/>
    </font>
    <font>
      <name val="Montserrat"/>
      <i val="1"/>
      <color indexed="81"/>
      <sz val="80"/>
    </font>
    <font>
      <name val="Montserrat"/>
      <b val="1"/>
      <sz val="80"/>
    </font>
    <font>
      <name val="Tahoma"/>
      <family val="2"/>
      <color indexed="81"/>
      <sz val="80"/>
    </font>
    <font>
      <name val="Montserrar"/>
      <color indexed="81"/>
      <sz val="80"/>
    </font>
    <font>
      <name val="Tahoma"/>
      <family val="2"/>
      <b val="1"/>
      <color indexed="81"/>
      <sz val="80"/>
    </font>
    <font>
      <name val="Montserrat"/>
      <b val="1"/>
      <color theme="1"/>
      <sz val="150"/>
    </font>
  </fonts>
  <fills count="41">
    <fill>
      <patternFill/>
    </fill>
    <fill>
      <patternFill patternType="gray125"/>
    </fill>
    <fill>
      <patternFill patternType="solid">
        <fgColor theme="4"/>
      </patternFill>
    </fill>
    <fill>
      <patternFill patternType="solid">
        <fgColor theme="8" tint="-0.249946592608417"/>
        <bgColor indexed="64"/>
      </patternFill>
    </fill>
    <fill>
      <patternFill patternType="solid">
        <fgColor theme="3" tint="-0.24994659260841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"/>
        <bgColor indexed="65"/>
      </patternFill>
    </fill>
    <fill>
      <patternFill patternType="solid">
        <fgColor theme="4" tint="0.5999938962981048"/>
        <bgColor indexed="65"/>
      </patternFill>
    </fill>
    <fill>
      <patternFill patternType="solid">
        <fgColor theme="4" tint="0.399975585192419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"/>
        <bgColor indexed="65"/>
      </patternFill>
    </fill>
    <fill>
      <patternFill patternType="solid">
        <fgColor theme="5" tint="0.5999938962981048"/>
        <bgColor indexed="65"/>
      </patternFill>
    </fill>
    <fill>
      <patternFill patternType="solid">
        <fgColor theme="5" tint="0.3999755851924192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"/>
        <bgColor indexed="65"/>
      </patternFill>
    </fill>
    <fill>
      <patternFill patternType="solid">
        <fgColor theme="6" tint="0.5999938962981048"/>
        <bgColor indexed="65"/>
      </patternFill>
    </fill>
    <fill>
      <patternFill patternType="solid">
        <fgColor theme="6" tint="0.3999755851924192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7" tint="0.5999938962981048"/>
        <bgColor indexed="65"/>
      </patternFill>
    </fill>
    <fill>
      <patternFill patternType="solid">
        <fgColor theme="7" tint="0.3999755851924192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"/>
        <bgColor indexed="65"/>
      </patternFill>
    </fill>
    <fill>
      <patternFill patternType="solid">
        <fgColor theme="8" tint="0.5999938962981048"/>
        <bgColor indexed="65"/>
      </patternFill>
    </fill>
    <fill>
      <patternFill patternType="solid">
        <fgColor theme="8" tint="0.399975585192419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"/>
        <bgColor indexed="65"/>
      </patternFill>
    </fill>
    <fill>
      <patternFill patternType="solid">
        <fgColor theme="9" tint="0.5999938962981048"/>
        <bgColor indexed="65"/>
      </patternFill>
    </fill>
    <fill>
      <patternFill patternType="solid">
        <fgColor theme="9" tint="0.3999755851924192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0E0FF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E7BC29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3" tint="0.3999450666829432"/>
      </top>
      <bottom style="medium">
        <color theme="3" tint="0.399945066682943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2" tint="-0.749961851863155"/>
      </left>
      <right style="medium">
        <color theme="2" tint="-0.749961851863155"/>
      </right>
      <top/>
      <bottom/>
      <diagonal/>
    </border>
    <border>
      <left/>
      <right/>
      <top/>
      <bottom style="thick">
        <color theme="2" tint="-0.749961851863155"/>
      </bottom>
      <diagonal/>
    </border>
    <border>
      <left/>
      <right/>
      <top/>
      <bottom style="medium">
        <color theme="2" tint="-0.749961851863155"/>
      </bottom>
      <diagonal/>
    </border>
    <border>
      <left style="medium">
        <color theme="2" tint="-0.749961851863155"/>
      </left>
      <right style="medium">
        <color theme="2" tint="-0.749961851863155"/>
      </right>
      <top style="hair">
        <color theme="6" tint="-0.249946592608417"/>
      </top>
      <bottom style="medium">
        <color theme="2" tint="-0.749961851863155"/>
      </bottom>
      <diagonal/>
    </border>
    <border>
      <left style="medium">
        <color theme="2" tint="-0.749961851863155"/>
      </left>
      <right style="medium">
        <color theme="2" tint="-0.749961851863155"/>
      </right>
      <top style="hair">
        <color theme="6" tint="-0.249946592608417"/>
      </top>
      <bottom style="hair">
        <color theme="6" tint="-0.249946592608417"/>
      </bottom>
      <diagonal/>
    </border>
    <border>
      <left style="medium">
        <color theme="2" tint="-0.749961851863155"/>
      </left>
      <right style="medium">
        <color theme="2" tint="-0.749961851863155"/>
      </right>
      <top style="hair">
        <color theme="2" tint="-0.749961851863155"/>
      </top>
      <bottom style="medium">
        <color theme="2" tint="-0.749961851863155"/>
      </bottom>
      <diagonal/>
    </border>
    <border>
      <left style="medium">
        <color theme="2" tint="-0.749961851863155"/>
      </left>
      <right style="medium">
        <color theme="2" tint="-0.749961851863155"/>
      </right>
      <top style="hair">
        <color theme="2" tint="-0.749961851863155"/>
      </top>
      <bottom style="hair">
        <color theme="2" tint="-0.749961851863155"/>
      </bottom>
      <diagonal/>
    </border>
    <border>
      <left style="medium">
        <color theme="2" tint="-0.749961851863155"/>
      </left>
      <right style="medium">
        <color theme="2" tint="-0.749961851863155"/>
      </right>
      <top style="thin">
        <color theme="2" tint="-0.749961851863155"/>
      </top>
      <bottom style="hair">
        <color theme="2" tint="-0.749961851863155"/>
      </bottom>
      <diagonal/>
    </border>
    <border>
      <left style="medium">
        <color theme="2" tint="-0.749961851863155"/>
      </left>
      <right style="medium">
        <color theme="2" tint="-0.749961851863155"/>
      </right>
      <top style="thin">
        <color theme="2" tint="-0.749961851863155"/>
      </top>
      <bottom/>
      <diagonal/>
    </border>
    <border>
      <left style="medium">
        <color theme="2" tint="-0.749961851863155"/>
      </left>
      <right style="medium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medium">
        <color theme="2" tint="-0.749961851863155"/>
      </left>
      <right style="medium">
        <color theme="2" tint="-0.749961851863155"/>
      </right>
      <top/>
      <bottom style="hair">
        <color theme="2" tint="-0.749961851863155"/>
      </bottom>
      <diagonal/>
    </border>
    <border>
      <left style="medium">
        <color theme="2" tint="-0.749961851863155"/>
      </left>
      <right style="medium">
        <color theme="2" tint="-0.749961851863155"/>
      </right>
      <top/>
      <bottom style="thin">
        <color theme="2" tint="-0.749961851863155"/>
      </bottom>
      <diagonal/>
    </border>
    <border>
      <left style="medium">
        <color theme="2" tint="-0.749961851863155"/>
      </left>
      <right/>
      <top style="hair">
        <color theme="6" tint="-0.249946592608417"/>
      </top>
      <bottom style="medium">
        <color theme="2" tint="-0.749961851863155"/>
      </bottom>
      <diagonal/>
    </border>
    <border>
      <left style="medium">
        <color theme="2" tint="-0.749961851863155"/>
      </left>
      <right/>
      <top style="hair">
        <color theme="6" tint="-0.249946592608417"/>
      </top>
      <bottom style="hair">
        <color theme="6" tint="-0.249946592608417"/>
      </bottom>
      <diagonal/>
    </border>
    <border>
      <left style="medium">
        <color theme="2" tint="-0.749961851863155"/>
      </left>
      <right/>
      <top/>
      <bottom style="hair">
        <color theme="6" tint="-0.249946592608417"/>
      </bottom>
      <diagonal/>
    </border>
    <border>
      <left/>
      <right style="medium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medium">
        <color theme="2" tint="-0.749961851863155"/>
      </left>
      <right/>
      <top style="thin">
        <color theme="2" tint="-0.749961851863155"/>
      </top>
      <bottom/>
      <diagonal/>
    </border>
    <border>
      <left/>
      <right/>
      <top style="thin">
        <color theme="2" tint="-0.749961851863155"/>
      </top>
      <bottom/>
      <diagonal/>
    </border>
    <border>
      <left/>
      <right style="medium">
        <color theme="2" tint="-0.749961851863155"/>
      </right>
      <top style="hair">
        <color theme="2" tint="-0.749961851863155"/>
      </top>
      <bottom style="hair">
        <color theme="2" tint="-0.749961851863155"/>
      </bottom>
      <diagonal/>
    </border>
    <border>
      <left style="medium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 style="medium">
        <color theme="2" tint="-0.749961851863155"/>
      </left>
      <right style="medium">
        <color theme="2" tint="-0.749961851863155"/>
      </right>
      <top/>
      <bottom style="thin">
        <color theme="6" tint="-0.249946592608417"/>
      </bottom>
      <diagonal/>
    </border>
    <border>
      <left style="medium">
        <color theme="2" tint="-0.749961851863155"/>
      </left>
      <right style="medium">
        <color theme="2" tint="-0.749961851863155"/>
      </right>
      <top style="hair">
        <color theme="6" tint="-0.249946592608417"/>
      </top>
      <bottom/>
      <diagonal/>
    </border>
    <border>
      <left style="medium">
        <color theme="2" tint="-0.749961851863155"/>
      </left>
      <right/>
      <top style="hair">
        <color theme="6" tint="-0.249946592608417"/>
      </top>
      <bottom/>
      <diagonal/>
    </border>
    <border>
      <left/>
      <right style="medium">
        <color theme="2" tint="-0.749961851863155"/>
      </right>
      <top style="hair">
        <color theme="6" tint="-0.249946592608417"/>
      </top>
      <bottom/>
      <diagonal/>
    </border>
    <border>
      <left style="medium">
        <color theme="2" tint="-0.749961851863155"/>
      </left>
      <right/>
      <top style="thin">
        <color theme="2" tint="-0.749961851863155"/>
      </top>
      <bottom style="hair">
        <color theme="2" tint="-0.749961851863155"/>
      </bottom>
      <diagonal/>
    </border>
    <border>
      <left/>
      <right style="medium">
        <color theme="2" tint="-0.749961851863155"/>
      </right>
      <top style="thin">
        <color theme="2" tint="-0.749961851863155"/>
      </top>
      <bottom/>
      <diagonal/>
    </border>
    <border>
      <left style="medium">
        <color theme="2" tint="-0.749961851863155"/>
      </left>
      <right style="medium">
        <color theme="2" tint="-0.749961851863155"/>
      </right>
      <top style="hair">
        <color theme="2" tint="-0.749961851863155"/>
      </top>
      <bottom style="hair">
        <color theme="6" tint="-0.249946592608417"/>
      </bottom>
      <diagonal/>
    </border>
    <border>
      <left/>
      <right style="medium">
        <color theme="2" tint="-0.749961851863155"/>
      </right>
      <top style="hair">
        <color theme="6" tint="-0.249946592608417"/>
      </top>
      <bottom style="hair">
        <color theme="6" tint="-0.249946592608417"/>
      </bottom>
      <diagonal/>
    </border>
    <border>
      <left/>
      <right style="medium">
        <color theme="2" tint="-0.749961851863155"/>
      </right>
      <top style="hair">
        <color theme="6" tint="-0.249946592608417"/>
      </top>
      <bottom style="medium">
        <color theme="2" tint="-0.749961851863155"/>
      </bottom>
      <diagonal/>
    </border>
    <border>
      <left/>
      <right style="medium">
        <color theme="2" tint="-0.749961851863155"/>
      </right>
      <top/>
      <bottom style="hair">
        <color theme="6" tint="-0.249946592608417"/>
      </bottom>
      <diagonal/>
    </border>
    <border>
      <left style="medium">
        <color theme="2" tint="-0.749961851863155"/>
      </left>
      <right style="medium">
        <color theme="2" tint="-0.749961851863155"/>
      </right>
      <top style="hair">
        <color theme="6" tint="-0.249946592608417"/>
      </top>
      <bottom style="hair">
        <color theme="2" tint="-0.749961851863155"/>
      </bottom>
      <diagonal/>
    </border>
    <border>
      <left style="medium">
        <color theme="2" tint="-0.749961851863155"/>
      </left>
      <right/>
      <top style="hair">
        <color theme="6" tint="-0.249946592608417"/>
      </top>
      <bottom style="hair">
        <color theme="2" tint="-0.749961851863155"/>
      </bottom>
      <diagonal/>
    </border>
    <border>
      <left/>
      <right style="medium">
        <color theme="2" tint="-0.749961851863155"/>
      </right>
      <top style="hair">
        <color theme="6" tint="-0.249946592608417"/>
      </top>
      <bottom style="hair">
        <color theme="2" tint="-0.749961851863155"/>
      </bottom>
      <diagonal/>
    </border>
    <border>
      <left/>
      <right/>
      <top style="hair">
        <color theme="6" tint="-0.249946592608417"/>
      </top>
      <bottom/>
      <diagonal/>
    </border>
    <border>
      <left style="medium">
        <color theme="2" tint="-0.749961851863155"/>
      </left>
      <right style="medium">
        <color theme="2" tint="-0.749961851863155"/>
      </right>
      <top/>
      <bottom style="hair">
        <color theme="6" tint="-0.249946592608417"/>
      </bottom>
      <diagonal/>
    </border>
    <border>
      <left/>
      <right style="medium">
        <color theme="2" tint="-0.749961851863155"/>
      </right>
      <top/>
      <bottom/>
      <diagonal/>
    </border>
    <border>
      <left style="medium">
        <color theme="2" tint="-0.749961851863155"/>
      </left>
      <right/>
      <top/>
      <bottom/>
      <diagonal/>
    </border>
    <border>
      <left style="medium">
        <color theme="2" tint="-0.749961851863155"/>
      </left>
      <right style="medium">
        <color theme="2" tint="-0.749961851863155"/>
      </right>
      <top style="hair">
        <color theme="6" tint="-0.249946592608417"/>
      </top>
      <bottom style="thin">
        <color theme="6" tint="-0.249946592608417"/>
      </bottom>
      <diagonal/>
    </border>
  </borders>
  <cellStyleXfs count="57">
    <xf numFmtId="0" fontId="8" fillId="0" borderId="0"/>
    <xf numFmtId="168" fontId="8" fillId="0" borderId="0"/>
    <xf numFmtId="0" fontId="1" fillId="0" borderId="0"/>
    <xf numFmtId="0" fontId="2" fillId="0" borderId="0" applyAlignment="1">
      <alignment horizontal="left" vertical="center" wrapText="1" indent="1"/>
    </xf>
    <xf numFmtId="0" fontId="3" fillId="3" borderId="1" applyAlignment="1">
      <alignment horizontal="center" vertical="center"/>
    </xf>
    <xf numFmtId="0" fontId="4" fillId="0" borderId="3"/>
    <xf numFmtId="0" fontId="3" fillId="3" borderId="0" applyAlignment="1">
      <alignment horizontal="left" vertical="center" indent="1"/>
    </xf>
    <xf numFmtId="9" fontId="5" fillId="0" borderId="0" applyAlignment="1">
      <alignment horizontal="center" vertical="center"/>
    </xf>
    <xf numFmtId="0" fontId="6" fillId="0" borderId="0" applyAlignment="1">
      <alignment horizontal="left" vertical="center" wrapText="1" indent="1"/>
    </xf>
    <xf numFmtId="0" fontId="27" fillId="0" borderId="0" applyAlignment="1">
      <alignment horizontal="center" vertical="center"/>
    </xf>
    <xf numFmtId="0" fontId="3" fillId="4" borderId="2" applyAlignment="1">
      <alignment horizontal="center" vertical="center"/>
    </xf>
    <xf numFmtId="43" fontId="8" fillId="0" borderId="0"/>
    <xf numFmtId="41" fontId="8" fillId="0" borderId="0"/>
    <xf numFmtId="169" fontId="8" fillId="0" borderId="0"/>
    <xf numFmtId="9" fontId="8" fillId="0" borderId="0"/>
    <xf numFmtId="0" fontId="26" fillId="0" borderId="0" applyAlignment="1">
      <alignment horizontal="right" vertical="center" indent="2"/>
    </xf>
    <xf numFmtId="0" fontId="9" fillId="0" borderId="0" applyAlignment="1">
      <alignment horizontal="left" indent="2"/>
    </xf>
    <xf numFmtId="0" fontId="28" fillId="0" borderId="0" applyAlignment="1">
      <alignment horizontal="left"/>
    </xf>
    <xf numFmtId="0" fontId="17" fillId="0" borderId="0"/>
    <xf numFmtId="0" fontId="13" fillId="5" borderId="0"/>
    <xf numFmtId="0" fontId="20" fillId="6" borderId="0"/>
    <xf numFmtId="0" fontId="21" fillId="7" borderId="0"/>
    <xf numFmtId="0" fontId="19" fillId="8" borderId="4"/>
    <xf numFmtId="0" fontId="23" fillId="9" borderId="5"/>
    <xf numFmtId="0" fontId="14" fillId="9" borderId="4"/>
    <xf numFmtId="0" fontId="16" fillId="0" borderId="6"/>
    <xf numFmtId="0" fontId="15" fillId="10" borderId="7"/>
    <xf numFmtId="0" fontId="24" fillId="0" borderId="0"/>
    <xf numFmtId="0" fontId="22" fillId="0" borderId="9" applyAlignment="1">
      <alignment horizontal="left" vertical="center" indent="1"/>
    </xf>
    <xf numFmtId="0" fontId="25" fillId="0" borderId="0" applyAlignment="1">
      <alignment horizontal="left" vertical="center" indent="2"/>
    </xf>
    <xf numFmtId="0" fontId="29" fillId="0" borderId="8"/>
    <xf numFmtId="0" fontId="18" fillId="2" borderId="0" applyAlignment="1">
      <alignment horizontal="center" vertical="center"/>
    </xf>
    <xf numFmtId="0" fontId="12" fillId="11" borderId="0"/>
    <xf numFmtId="0" fontId="12" fillId="12" borderId="0"/>
    <xf numFmtId="0" fontId="12" fillId="13" borderId="0"/>
    <xf numFmtId="0" fontId="18" fillId="14" borderId="0" applyAlignment="1">
      <alignment horizontal="center" vertical="center"/>
    </xf>
    <xf numFmtId="0" fontId="12" fillId="15" borderId="0"/>
    <xf numFmtId="0" fontId="12" fillId="16" borderId="0"/>
    <xf numFmtId="0" fontId="12" fillId="17" borderId="0"/>
    <xf numFmtId="0" fontId="18" fillId="18" borderId="0" applyAlignment="1">
      <alignment horizontal="center" vertical="center"/>
    </xf>
    <xf numFmtId="0" fontId="12" fillId="19" borderId="0"/>
    <xf numFmtId="0" fontId="12" fillId="20" borderId="0"/>
    <xf numFmtId="0" fontId="12" fillId="21" borderId="0"/>
    <xf numFmtId="0" fontId="18" fillId="22" borderId="0" applyAlignment="1">
      <alignment horizontal="center" vertical="center"/>
    </xf>
    <xf numFmtId="0" fontId="12" fillId="23" borderId="0"/>
    <xf numFmtId="0" fontId="12" fillId="24" borderId="0"/>
    <xf numFmtId="0" fontId="12" fillId="25" borderId="0"/>
    <xf numFmtId="0" fontId="18" fillId="26" borderId="0" applyAlignment="1">
      <alignment horizontal="center" vertical="center"/>
    </xf>
    <xf numFmtId="0" fontId="12" fillId="27" borderId="0"/>
    <xf numFmtId="0" fontId="12" fillId="28" borderId="0"/>
    <xf numFmtId="0" fontId="12" fillId="29" borderId="0"/>
    <xf numFmtId="0" fontId="18" fillId="30" borderId="0" applyAlignment="1">
      <alignment horizontal="center" vertical="center"/>
    </xf>
    <xf numFmtId="0" fontId="12" fillId="31" borderId="0"/>
    <xf numFmtId="0" fontId="12" fillId="32" borderId="0"/>
    <xf numFmtId="0" fontId="12" fillId="33" borderId="0"/>
    <xf numFmtId="0" fontId="31" fillId="0" borderId="0" applyAlignment="1">
      <alignment horizontal="center" vertical="center" wrapText="1"/>
    </xf>
    <xf numFmtId="44" fontId="8" fillId="0" borderId="0"/>
  </cellStyleXfs>
  <cellXfs count="237">
    <xf numFmtId="0" fontId="0" fillId="0" borderId="0" pivotButton="0" quotePrefix="0" xfId="0"/>
    <xf numFmtId="0" fontId="7" fillId="0" borderId="0" applyAlignment="1" pivotButton="0" quotePrefix="0" xfId="3">
      <alignment horizontal="left" vertical="center" wrapText="1" indent="1"/>
    </xf>
    <xf numFmtId="0" fontId="10" fillId="0" borderId="0" applyAlignment="1" pivotButton="0" quotePrefix="0" xfId="3">
      <alignment horizontal="left" vertical="center" wrapText="1" indent="1"/>
    </xf>
    <xf numFmtId="0" fontId="11" fillId="0" borderId="0" applyAlignment="1" pivotButton="0" quotePrefix="0" xfId="9">
      <alignment horizontal="left" vertical="center" indent="1"/>
    </xf>
    <xf numFmtId="0" fontId="11" fillId="0" borderId="0" applyAlignment="1" pivotButton="0" quotePrefix="0" xfId="9">
      <alignment horizontal="center" vertical="center"/>
    </xf>
    <xf numFmtId="0" fontId="34" fillId="0" borderId="0" applyAlignment="1" pivotButton="0" quotePrefix="0" xfId="3">
      <alignment horizontal="left" vertical="center" wrapText="1" indent="1"/>
    </xf>
    <xf numFmtId="0" fontId="7" fillId="0" borderId="0" applyAlignment="1" pivotButton="0" quotePrefix="0" xfId="3">
      <alignment horizontal="center" vertical="center" wrapText="1"/>
    </xf>
    <xf numFmtId="0" fontId="39" fillId="0" borderId="0" applyAlignment="1" pivotButton="0" quotePrefix="0" xfId="3">
      <alignment horizontal="left" vertical="center" wrapText="1" indent="1"/>
    </xf>
    <xf numFmtId="0" fontId="39" fillId="0" borderId="11" applyAlignment="1" pivotButton="0" quotePrefix="0" xfId="3">
      <alignment horizontal="left" vertical="top" wrapText="1"/>
    </xf>
    <xf numFmtId="0" fontId="39" fillId="0" borderId="0" applyAlignment="1" pivotButton="0" quotePrefix="0" xfId="9">
      <alignment horizontal="center" vertical="center"/>
    </xf>
    <xf numFmtId="0" fontId="39" fillId="0" borderId="0" applyAlignment="1" pivotButton="0" quotePrefix="0" xfId="9">
      <alignment horizontal="left" vertical="top"/>
    </xf>
    <xf numFmtId="0" fontId="39" fillId="0" borderId="0" applyAlignment="1" pivotButton="0" quotePrefix="0" xfId="3">
      <alignment horizontal="left" vertical="top" wrapText="1"/>
    </xf>
    <xf numFmtId="0" fontId="39" fillId="0" borderId="0" pivotButton="0" quotePrefix="0" xfId="0"/>
    <xf numFmtId="0" fontId="37" fillId="34" borderId="14" applyAlignment="1" pivotButton="0" quotePrefix="0" xfId="0">
      <alignment horizontal="center" vertical="top"/>
    </xf>
    <xf numFmtId="0" fontId="37" fillId="34" borderId="14" applyAlignment="1" pivotButton="0" quotePrefix="0" xfId="0">
      <alignment horizontal="left" vertical="top"/>
    </xf>
    <xf numFmtId="0" fontId="39" fillId="0" borderId="14" applyAlignment="1" pivotButton="0" quotePrefix="0" xfId="0">
      <alignment horizontal="center" vertical="center"/>
    </xf>
    <xf numFmtId="0" fontId="35" fillId="0" borderId="11" applyAlignment="1" pivotButton="0" quotePrefix="0" xfId="3">
      <alignment horizontal="left" vertical="center" wrapText="1" indent="1"/>
    </xf>
    <xf numFmtId="0" fontId="35" fillId="0" borderId="0" applyAlignment="1" pivotButton="0" quotePrefix="0" xfId="9">
      <alignment horizontal="center" vertical="center"/>
    </xf>
    <xf numFmtId="0" fontId="35" fillId="0" borderId="0" applyAlignment="1" pivotButton="0" quotePrefix="0" xfId="3">
      <alignment horizontal="left" vertical="center" wrapText="1" indent="1"/>
    </xf>
    <xf numFmtId="0" fontId="35" fillId="0" borderId="0" applyAlignment="1" pivotButton="0" quotePrefix="0" xfId="3">
      <alignment horizontal="left" vertical="top" wrapText="1"/>
    </xf>
    <xf numFmtId="0" fontId="33" fillId="0" borderId="0" applyAlignment="1" pivotButton="0" quotePrefix="0" xfId="0">
      <alignment horizontal="center" vertical="center"/>
    </xf>
    <xf numFmtId="0" fontId="35" fillId="0" borderId="0" applyAlignment="1" pivotButton="0" quotePrefix="0" xfId="3">
      <alignment horizontal="center" vertical="center" wrapText="1"/>
    </xf>
    <xf numFmtId="0" fontId="40" fillId="0" borderId="0" applyAlignment="1" pivotButton="0" quotePrefix="0" xfId="3">
      <alignment horizontal="left" vertical="center" wrapText="1" indent="1"/>
    </xf>
    <xf numFmtId="9" fontId="11" fillId="0" borderId="0" applyAlignment="1" pivotButton="0" quotePrefix="0" xfId="14">
      <alignment horizontal="center" vertical="center"/>
    </xf>
    <xf numFmtId="9" fontId="10" fillId="0" borderId="0" applyAlignment="1" pivotButton="0" quotePrefix="0" xfId="14">
      <alignment horizontal="center" vertical="center" wrapText="1"/>
    </xf>
    <xf numFmtId="9" fontId="34" fillId="0" borderId="0" applyAlignment="1" pivotButton="0" quotePrefix="0" xfId="14">
      <alignment horizontal="center" vertical="center" wrapText="1"/>
    </xf>
    <xf numFmtId="0" fontId="39" fillId="0" borderId="0" applyAlignment="1" pivotButton="0" quotePrefix="0" xfId="3">
      <alignment horizontal="center" vertical="top" wrapText="1"/>
    </xf>
    <xf numFmtId="0" fontId="39" fillId="0" borderId="0" applyAlignment="1" pivotButton="0" quotePrefix="0" xfId="3">
      <alignment horizontal="center" vertical="center" wrapText="1"/>
    </xf>
    <xf numFmtId="0" fontId="39" fillId="0" borderId="0" applyAlignment="1" pivotButton="0" quotePrefix="0" xfId="0">
      <alignment horizontal="center"/>
    </xf>
    <xf numFmtId="0" fontId="41" fillId="0" borderId="0" applyAlignment="1" pivotButton="0" quotePrefix="0" xfId="3">
      <alignment horizontal="left" vertical="center" wrapText="1" indent="1"/>
    </xf>
    <xf numFmtId="0" fontId="39" fillId="0" borderId="0" applyAlignment="1" pivotButton="0" quotePrefix="0" xfId="0">
      <alignment horizontal="center" vertical="center"/>
    </xf>
    <xf numFmtId="9" fontId="37" fillId="37" borderId="18" applyAlignment="1" pivotButton="0" quotePrefix="0" xfId="14">
      <alignment horizontal="center" vertical="center"/>
    </xf>
    <xf numFmtId="0" fontId="37" fillId="37" borderId="18" applyAlignment="1" pivotButton="0" quotePrefix="0" xfId="0">
      <alignment horizontal="center" vertical="center"/>
    </xf>
    <xf numFmtId="0" fontId="37" fillId="34" borderId="0" applyAlignment="1" pivotButton="0" quotePrefix="0" xfId="0">
      <alignment horizontal="center" vertical="center"/>
    </xf>
    <xf numFmtId="9" fontId="37" fillId="37" borderId="21" applyAlignment="1" pivotButton="0" quotePrefix="0" xfId="14">
      <alignment horizontal="center" vertical="center"/>
    </xf>
    <xf numFmtId="0" fontId="37" fillId="37" borderId="21" applyAlignment="1" pivotButton="0" quotePrefix="0" xfId="0">
      <alignment horizontal="center" vertical="center"/>
    </xf>
    <xf numFmtId="0" fontId="37" fillId="38" borderId="0" applyAlignment="1" pivotButton="0" quotePrefix="0" xfId="3">
      <alignment horizontal="center" vertical="center" wrapText="1"/>
    </xf>
    <xf numFmtId="0" fontId="37" fillId="38" borderId="21" applyAlignment="1" pivotButton="0" quotePrefix="0" xfId="0">
      <alignment horizontal="center" vertical="center"/>
    </xf>
    <xf numFmtId="0" fontId="37" fillId="38" borderId="19" applyAlignment="1" pivotButton="0" quotePrefix="0" xfId="0">
      <alignment horizontal="center" vertical="center" wrapText="1"/>
    </xf>
    <xf numFmtId="0" fontId="37" fillId="38" borderId="19" applyAlignment="1" pivotButton="0" quotePrefix="0" xfId="0">
      <alignment horizontal="center" vertical="center"/>
    </xf>
    <xf numFmtId="0" fontId="43" fillId="0" borderId="0" applyAlignment="1" pivotButton="0" quotePrefix="0" xfId="0">
      <alignment horizontal="left" vertical="center"/>
    </xf>
    <xf numFmtId="0" fontId="39" fillId="0" borderId="17" applyAlignment="1" pivotButton="0" quotePrefix="0" xfId="0">
      <alignment horizontal="center" vertical="center"/>
    </xf>
    <xf numFmtId="9" fontId="39" fillId="0" borderId="17" applyAlignment="1" pivotButton="0" quotePrefix="0" xfId="14">
      <alignment horizontal="center" vertical="center"/>
    </xf>
    <xf numFmtId="0" fontId="39" fillId="0" borderId="20" applyAlignment="1" pivotButton="0" quotePrefix="0" xfId="0">
      <alignment horizontal="center" vertical="center"/>
    </xf>
    <xf numFmtId="164" fontId="39" fillId="0" borderId="20" applyAlignment="1" pivotButton="0" quotePrefix="0" xfId="0">
      <alignment horizontal="center" vertical="center"/>
    </xf>
    <xf numFmtId="0" fontId="39" fillId="0" borderId="0" applyAlignment="1" pivotButton="0" quotePrefix="0" xfId="0">
      <alignment horizontal="left" vertical="center"/>
    </xf>
    <xf numFmtId="165" fontId="39" fillId="36" borderId="16" applyAlignment="1" pivotButton="0" quotePrefix="0" xfId="0">
      <alignment horizontal="center" vertical="center"/>
    </xf>
    <xf numFmtId="9" fontId="39" fillId="36" borderId="28" applyAlignment="1" pivotButton="0" quotePrefix="0" xfId="14">
      <alignment horizontal="center" vertical="center" wrapText="1"/>
    </xf>
    <xf numFmtId="9" fontId="39" fillId="36" borderId="16" applyAlignment="1" pivotButton="0" quotePrefix="0" xfId="14">
      <alignment horizontal="center" vertical="center"/>
    </xf>
    <xf numFmtId="166" fontId="39" fillId="36" borderId="16" applyAlignment="1" pivotButton="0" quotePrefix="0" xfId="0">
      <alignment horizontal="center" vertical="center"/>
    </xf>
    <xf numFmtId="164" fontId="39" fillId="36" borderId="16" applyAlignment="1" pivotButton="0" quotePrefix="0" xfId="14">
      <alignment horizontal="center" vertical="center"/>
    </xf>
    <xf numFmtId="165" fontId="39" fillId="0" borderId="16" applyAlignment="1" pivotButton="0" quotePrefix="0" xfId="0">
      <alignment horizontal="center" vertical="center"/>
    </xf>
    <xf numFmtId="9" fontId="39" fillId="0" borderId="16" applyAlignment="1" pivotButton="0" quotePrefix="0" xfId="14">
      <alignment horizontal="center" vertical="center"/>
    </xf>
    <xf numFmtId="164" fontId="39" fillId="0" borderId="16" applyAlignment="1" pivotButton="0" quotePrefix="0" xfId="14">
      <alignment horizontal="center" vertical="center"/>
    </xf>
    <xf numFmtId="9" fontId="39" fillId="0" borderId="16" applyAlignment="1" pivotButton="0" quotePrefix="0" xfId="14">
      <alignment horizontal="center" vertical="center"/>
    </xf>
    <xf numFmtId="0" fontId="44" fillId="0" borderId="0" applyAlignment="1" pivotButton="0" quotePrefix="0" xfId="0">
      <alignment horizontal="right" vertical="center"/>
    </xf>
    <xf numFmtId="166" fontId="39" fillId="0" borderId="16" applyAlignment="1" pivotButton="0" quotePrefix="0" xfId="0">
      <alignment horizontal="center" vertical="center"/>
    </xf>
    <xf numFmtId="0" fontId="33" fillId="0" borderId="0" applyAlignment="1" pivotButton="0" quotePrefix="0" xfId="0">
      <alignment horizontal="left" vertical="center"/>
    </xf>
    <xf numFmtId="165" fontId="39" fillId="0" borderId="36" applyAlignment="1" pivotButton="0" quotePrefix="0" xfId="0">
      <alignment horizontal="center" vertical="center"/>
    </xf>
    <xf numFmtId="9" fontId="39" fillId="0" borderId="36" applyAlignment="1" pivotButton="0" quotePrefix="0" xfId="14">
      <alignment horizontal="center" vertical="center"/>
    </xf>
    <xf numFmtId="164" fontId="39" fillId="0" borderId="36" applyAlignment="1" pivotButton="0" quotePrefix="0" xfId="14">
      <alignment horizontal="center" vertical="center"/>
    </xf>
    <xf numFmtId="9" fontId="37" fillId="37" borderId="31" applyAlignment="1" pivotButton="0" quotePrefix="0" xfId="14">
      <alignment horizontal="center" vertical="center"/>
    </xf>
    <xf numFmtId="0" fontId="37" fillId="37" borderId="31" applyAlignment="1" pivotButton="0" quotePrefix="0" xfId="0">
      <alignment horizontal="center" vertical="center"/>
    </xf>
    <xf numFmtId="0" fontId="37" fillId="37" borderId="30" applyAlignment="1" pivotButton="0" quotePrefix="0" xfId="0">
      <alignment horizontal="center" vertical="center"/>
    </xf>
    <xf numFmtId="9" fontId="37" fillId="37" borderId="30" applyAlignment="1" pivotButton="0" quotePrefix="0" xfId="14">
      <alignment horizontal="center" vertical="center"/>
    </xf>
    <xf numFmtId="9" fontId="37" fillId="38" borderId="30" applyAlignment="1" pivotButton="0" quotePrefix="0" xfId="14">
      <alignment horizontal="center" vertical="center" wrapText="1"/>
    </xf>
    <xf numFmtId="9" fontId="37" fillId="38" borderId="30" applyAlignment="1" pivotButton="0" quotePrefix="0" xfId="14">
      <alignment horizontal="center" vertical="center"/>
    </xf>
    <xf numFmtId="0" fontId="39" fillId="0" borderId="16" applyAlignment="1" pivotButton="0" quotePrefix="0" xfId="0">
      <alignment horizontal="center" vertical="center"/>
    </xf>
    <xf numFmtId="165" fontId="39" fillId="0" borderId="20" applyAlignment="1" pivotButton="0" quotePrefix="0" xfId="0">
      <alignment horizontal="center" vertical="center"/>
    </xf>
    <xf numFmtId="9" fontId="39" fillId="0" borderId="20" applyAlignment="1" pivotButton="0" quotePrefix="0" xfId="14">
      <alignment horizontal="center" vertical="center"/>
    </xf>
    <xf numFmtId="2" fontId="39" fillId="36" borderId="16" applyAlignment="1" pivotButton="0" quotePrefix="0" xfId="0">
      <alignment horizontal="center" vertical="center"/>
    </xf>
    <xf numFmtId="0" fontId="37" fillId="34" borderId="12" applyAlignment="1" pivotButton="0" quotePrefix="0" xfId="0">
      <alignment horizontal="center" vertical="center"/>
    </xf>
    <xf numFmtId="165" fontId="39" fillId="36" borderId="15" applyAlignment="1" pivotButton="0" quotePrefix="0" xfId="0">
      <alignment horizontal="center" vertical="center"/>
    </xf>
    <xf numFmtId="9" fontId="39" fillId="36" borderId="15" applyAlignment="1" pivotButton="0" quotePrefix="0" xfId="14">
      <alignment horizontal="center" vertical="center"/>
    </xf>
    <xf numFmtId="2" fontId="39" fillId="36" borderId="15" applyAlignment="1" pivotButton="0" quotePrefix="0" xfId="0">
      <alignment horizontal="center" vertical="center"/>
    </xf>
    <xf numFmtId="164" fontId="39" fillId="36" borderId="15" applyAlignment="1" pivotButton="0" quotePrefix="0" xfId="14">
      <alignment horizontal="center" vertical="center"/>
    </xf>
    <xf numFmtId="0" fontId="41" fillId="0" borderId="11" applyAlignment="1" pivotButton="0" quotePrefix="0" xfId="3">
      <alignment horizontal="left" vertical="center" wrapText="1" indent="1"/>
    </xf>
    <xf numFmtId="0" fontId="45" fillId="0" borderId="0" applyAlignment="1" pivotButton="0" quotePrefix="0" xfId="3">
      <alignment horizontal="left" vertical="center" wrapText="1" indent="1"/>
    </xf>
    <xf numFmtId="9" fontId="39" fillId="0" borderId="0" applyAlignment="1" pivotButton="0" quotePrefix="0" xfId="14">
      <alignment horizontal="center" vertical="center" wrapText="1"/>
    </xf>
    <xf numFmtId="0" fontId="33" fillId="0" borderId="0" applyAlignment="1" pivotButton="0" quotePrefix="0" xfId="3">
      <alignment horizontal="right" vertical="center" wrapText="1" indent="1"/>
    </xf>
    <xf numFmtId="0" fontId="33" fillId="0" borderId="11" applyAlignment="1" pivotButton="0" quotePrefix="0" xfId="3">
      <alignment horizontal="center" vertical="center" wrapText="1"/>
    </xf>
    <xf numFmtId="0" fontId="45" fillId="0" borderId="11" applyAlignment="1" pivotButton="0" quotePrefix="0" xfId="3">
      <alignment horizontal="left" vertical="center" wrapText="1" indent="1"/>
    </xf>
    <xf numFmtId="9" fontId="39" fillId="0" borderId="11" applyAlignment="1" pivotButton="0" quotePrefix="0" xfId="14">
      <alignment horizontal="center" vertical="center" wrapText="1"/>
    </xf>
    <xf numFmtId="0" fontId="33" fillId="0" borderId="11" applyAlignment="1" pivotButton="0" quotePrefix="0" xfId="3">
      <alignment horizontal="right" vertical="center" wrapText="1" indent="1"/>
    </xf>
    <xf numFmtId="0" fontId="46" fillId="0" borderId="0" applyAlignment="1" pivotButton="0" quotePrefix="0" xfId="3">
      <alignment horizontal="center" vertical="center" wrapText="1"/>
    </xf>
    <xf numFmtId="0" fontId="39" fillId="0" borderId="16" pivotButton="0" quotePrefix="0" xfId="0"/>
    <xf numFmtId="0" fontId="33" fillId="0" borderId="16" pivotButton="0" quotePrefix="0" xfId="0"/>
    <xf numFmtId="0" fontId="37" fillId="34" borderId="16" applyAlignment="1" pivotButton="0" quotePrefix="0" xfId="0">
      <alignment horizontal="center" vertical="center"/>
    </xf>
    <xf numFmtId="0" fontId="39" fillId="0" borderId="16" applyAlignment="1" pivotButton="0" quotePrefix="0" xfId="0">
      <alignment vertical="center" wrapText="1"/>
    </xf>
    <xf numFmtId="0" fontId="37" fillId="34" borderId="15" applyAlignment="1" pivotButton="0" quotePrefix="0" xfId="0">
      <alignment horizontal="center" vertical="center"/>
    </xf>
    <xf numFmtId="0" fontId="38" fillId="0" borderId="0" applyAlignment="1" pivotButton="0" quotePrefix="0" xfId="3">
      <alignment horizontal="center" vertical="center" wrapText="1"/>
    </xf>
    <xf numFmtId="0" fontId="37" fillId="34" borderId="34" applyAlignment="1" pivotButton="0" quotePrefix="0" xfId="0">
      <alignment horizontal="center" vertical="center"/>
    </xf>
    <xf numFmtId="167" fontId="39" fillId="36" borderId="16" applyAlignment="1" pivotButton="0" quotePrefix="1" xfId="0">
      <alignment horizontal="center" vertical="center"/>
    </xf>
    <xf numFmtId="0" fontId="39" fillId="34" borderId="16" applyAlignment="1" pivotButton="0" quotePrefix="0" xfId="0">
      <alignment horizontal="center" vertical="center"/>
    </xf>
    <xf numFmtId="165" fontId="39" fillId="34" borderId="16" applyAlignment="1" pivotButton="0" quotePrefix="0" xfId="0">
      <alignment horizontal="center" vertical="center"/>
    </xf>
    <xf numFmtId="167" fontId="39" fillId="36" borderId="16" applyAlignment="1" pivotButton="0" quotePrefix="0" xfId="0">
      <alignment horizontal="center" vertical="center"/>
    </xf>
    <xf numFmtId="167" fontId="39" fillId="36" borderId="15" applyAlignment="1" pivotButton="0" quotePrefix="0" xfId="0">
      <alignment horizontal="center" vertical="center"/>
    </xf>
    <xf numFmtId="0" fontId="42" fillId="39" borderId="20" applyAlignment="1" pivotButton="0" quotePrefix="0" xfId="0">
      <alignment horizontal="center" vertical="center"/>
    </xf>
    <xf numFmtId="0" fontId="47" fillId="37" borderId="20" applyAlignment="1" pivotButton="0" quotePrefix="0" xfId="0">
      <alignment horizontal="center" vertical="center"/>
    </xf>
    <xf numFmtId="0" fontId="39" fillId="0" borderId="14" applyAlignment="1" pivotButton="0" quotePrefix="0" xfId="0">
      <alignment horizontal="left" vertical="top"/>
    </xf>
    <xf numFmtId="0" fontId="39" fillId="34" borderId="14" applyAlignment="1" pivotButton="0" quotePrefix="0" xfId="0">
      <alignment horizontal="center" vertical="center"/>
    </xf>
    <xf numFmtId="0" fontId="39" fillId="34" borderId="14" applyAlignment="1" pivotButton="0" quotePrefix="0" xfId="0">
      <alignment horizontal="left" vertical="top"/>
    </xf>
    <xf numFmtId="0" fontId="39" fillId="0" borderId="0" applyAlignment="1" pivotButton="0" quotePrefix="0" xfId="3">
      <alignment horizontal="left" vertical="center" wrapText="1"/>
    </xf>
    <xf numFmtId="0" fontId="39" fillId="0" borderId="14" applyAlignment="1" pivotButton="0" quotePrefix="0" xfId="0">
      <alignment horizontal="left" vertical="center"/>
    </xf>
    <xf numFmtId="0" fontId="33" fillId="0" borderId="0" applyAlignment="1" pivotButton="0" quotePrefix="0" xfId="3">
      <alignment horizontal="center" vertical="center" wrapText="1"/>
    </xf>
    <xf numFmtId="0" fontId="50" fillId="40" borderId="14" applyAlignment="1" pivotButton="0" quotePrefix="0" xfId="0">
      <alignment horizontal="center" vertical="top"/>
    </xf>
    <xf numFmtId="0" fontId="39" fillId="0" borderId="14" applyAlignment="1" pivotButton="0" quotePrefix="0" xfId="3">
      <alignment horizontal="center" vertical="center" wrapText="1"/>
    </xf>
    <xf numFmtId="0" fontId="39" fillId="0" borderId="14" applyAlignment="1" pivotButton="0" quotePrefix="0" xfId="3">
      <alignment horizontal="left" vertical="center" wrapText="1"/>
    </xf>
    <xf numFmtId="0" fontId="39" fillId="0" borderId="13" applyAlignment="1" pivotButton="0" quotePrefix="0" xfId="3">
      <alignment horizontal="left" vertical="top" wrapText="1"/>
    </xf>
    <xf numFmtId="0" fontId="39" fillId="34" borderId="23" applyAlignment="1" pivotButton="0" quotePrefix="0" xfId="0">
      <alignment horizontal="left" vertical="top" wrapText="1"/>
    </xf>
    <xf numFmtId="0" fontId="39" fillId="34" borderId="37" applyAlignment="1" pivotButton="0" quotePrefix="0" xfId="0">
      <alignment horizontal="left" vertical="top" wrapText="1"/>
    </xf>
    <xf numFmtId="0" fontId="39" fillId="0" borderId="31" applyAlignment="1" pivotButton="0" quotePrefix="0" xfId="3">
      <alignment horizontal="center" vertical="center" wrapText="1"/>
    </xf>
    <xf numFmtId="0" fontId="39" fillId="0" borderId="31" applyAlignment="1" pivotButton="0" quotePrefix="0" xfId="3">
      <alignment horizontal="left" vertical="top" wrapText="1"/>
    </xf>
    <xf numFmtId="0" fontId="39" fillId="0" borderId="40" applyAlignment="1" pivotButton="0" quotePrefix="0" xfId="0">
      <alignment horizontal="left" vertical="center"/>
    </xf>
    <xf numFmtId="2" fontId="39" fillId="36" borderId="14" applyAlignment="1" pivotButton="0" quotePrefix="0" xfId="0">
      <alignment horizontal="center" vertical="center"/>
    </xf>
    <xf numFmtId="165" fontId="39" fillId="36" borderId="14" applyAlignment="1" pivotButton="0" quotePrefix="0" xfId="0">
      <alignment horizontal="center" vertical="center"/>
    </xf>
    <xf numFmtId="9" fontId="39" fillId="36" borderId="14" applyAlignment="1" pivotButton="0" quotePrefix="0" xfId="14">
      <alignment horizontal="center" vertical="center"/>
    </xf>
    <xf numFmtId="2" fontId="39" fillId="36" borderId="40" applyAlignment="1" pivotButton="0" quotePrefix="0" xfId="14">
      <alignment horizontal="center" vertical="center"/>
    </xf>
    <xf numFmtId="0" fontId="39" fillId="36" borderId="40" applyAlignment="1" pivotButton="0" quotePrefix="0" xfId="0">
      <alignment horizontal="center" vertical="center"/>
    </xf>
    <xf numFmtId="9" fontId="39" fillId="36" borderId="14" applyAlignment="1" pivotButton="0" quotePrefix="0" xfId="14">
      <alignment horizontal="center" vertical="center" wrapText="1"/>
    </xf>
    <xf numFmtId="2" fontId="39" fillId="36" borderId="14" applyAlignment="1" pivotButton="0" quotePrefix="0" xfId="3">
      <alignment horizontal="center" vertical="center" wrapText="1"/>
    </xf>
    <xf numFmtId="2" fontId="39" fillId="36" borderId="31" applyAlignment="1" pivotButton="0" quotePrefix="0" xfId="3">
      <alignment horizontal="center" vertical="center" wrapText="1"/>
    </xf>
    <xf numFmtId="2" fontId="39" fillId="36" borderId="13" applyAlignment="1" pivotButton="0" quotePrefix="0" xfId="3">
      <alignment horizontal="center" vertical="center" wrapText="1"/>
    </xf>
    <xf numFmtId="0" fontId="39" fillId="39" borderId="18" applyAlignment="1" pivotButton="0" quotePrefix="0" xfId="3">
      <alignment horizontal="left" vertical="center" wrapText="1" indent="1"/>
    </xf>
    <xf numFmtId="0" fontId="39" fillId="37" borderId="18" applyAlignment="1" pivotButton="0" quotePrefix="0" xfId="3">
      <alignment horizontal="left" vertical="top" wrapText="1"/>
    </xf>
    <xf numFmtId="0" fontId="39" fillId="37" borderId="18" applyAlignment="1" pivotButton="0" quotePrefix="0" xfId="3">
      <alignment horizontal="left" vertical="center" wrapText="1" indent="1"/>
    </xf>
    <xf numFmtId="0" fontId="37" fillId="37" borderId="20" applyAlignment="1" pivotButton="0" quotePrefix="0" xfId="3">
      <alignment horizontal="center" vertical="center" wrapText="1"/>
    </xf>
    <xf numFmtId="0" fontId="37" fillId="38" borderId="17" applyAlignment="1" pivotButton="0" quotePrefix="0" xfId="3">
      <alignment horizontal="center" vertical="center" wrapText="1"/>
    </xf>
    <xf numFmtId="9" fontId="39" fillId="36" borderId="16" applyAlignment="1" pivotButton="0" quotePrefix="0" xfId="14">
      <alignment horizontal="center"/>
    </xf>
    <xf numFmtId="167" fontId="39" fillId="36" borderId="16" applyAlignment="1" pivotButton="0" quotePrefix="0" xfId="14">
      <alignment horizontal="center" vertical="center" wrapText="1"/>
    </xf>
    <xf numFmtId="9" fontId="39" fillId="36" borderId="16" applyAlignment="1" pivotButton="0" quotePrefix="0" xfId="14">
      <alignment horizontal="center" vertical="center" wrapText="1"/>
    </xf>
    <xf numFmtId="9" fontId="39" fillId="34" borderId="16" applyAlignment="1" pivotButton="0" quotePrefix="0" xfId="14">
      <alignment horizontal="center"/>
    </xf>
    <xf numFmtId="0" fontId="39" fillId="34" borderId="16" applyAlignment="1" pivotButton="0" quotePrefix="0" xfId="3">
      <alignment horizontal="center" vertical="center" wrapText="1"/>
    </xf>
    <xf numFmtId="2" fontId="39" fillId="36" borderId="16" applyAlignment="1" pivotButton="0" quotePrefix="0" xfId="14">
      <alignment horizontal="center" vertical="center" wrapText="1"/>
    </xf>
    <xf numFmtId="9" fontId="39" fillId="36" borderId="15" applyAlignment="1" pivotButton="0" quotePrefix="0" xfId="14">
      <alignment horizontal="center"/>
    </xf>
    <xf numFmtId="2" fontId="39" fillId="36" borderId="15" applyAlignment="1" pivotButton="0" quotePrefix="0" xfId="14">
      <alignment horizontal="center" vertical="center" wrapText="1"/>
    </xf>
    <xf numFmtId="9" fontId="39" fillId="36" borderId="15" applyAlignment="1" pivotButton="0" quotePrefix="0" xfId="14">
      <alignment horizontal="center" vertical="center" wrapText="1"/>
    </xf>
    <xf numFmtId="0" fontId="43" fillId="35" borderId="0" applyAlignment="1" pivotButton="0" quotePrefix="0" xfId="3">
      <alignment horizontal="right" vertical="center" wrapText="1" indent="1"/>
    </xf>
    <xf numFmtId="165" fontId="45" fillId="0" borderId="0" applyAlignment="1" pivotButton="0" quotePrefix="0" xfId="3">
      <alignment horizontal="left" vertical="center" wrapText="1" indent="1"/>
    </xf>
    <xf numFmtId="0" fontId="37" fillId="38" borderId="26" applyAlignment="1" pivotButton="0" quotePrefix="0" xfId="3">
      <alignment horizontal="center" vertical="center" wrapText="1"/>
    </xf>
    <xf numFmtId="0" fontId="37" fillId="38" borderId="35" applyAlignment="1" pivotButton="0" quotePrefix="0" xfId="3">
      <alignment horizontal="center" vertical="center" wrapText="1"/>
    </xf>
    <xf numFmtId="0" fontId="38" fillId="0" borderId="0" applyAlignment="1" pivotButton="0" quotePrefix="0" xfId="3">
      <alignment horizontal="center" vertical="center" wrapText="1"/>
    </xf>
    <xf numFmtId="0" fontId="38" fillId="0" borderId="11" applyAlignment="1" pivotButton="0" quotePrefix="0" xfId="3">
      <alignment horizontal="center" vertical="center" wrapText="1"/>
    </xf>
    <xf numFmtId="0" fontId="37" fillId="38" borderId="26" applyAlignment="1" pivotButton="0" quotePrefix="0" xfId="0">
      <alignment horizontal="center" vertical="center"/>
    </xf>
    <xf numFmtId="0" fontId="37" fillId="38" borderId="27" applyAlignment="1" pivotButton="0" quotePrefix="0" xfId="0">
      <alignment horizontal="center" vertical="center"/>
    </xf>
    <xf numFmtId="0" fontId="37" fillId="38" borderId="29" applyAlignment="1" pivotButton="0" quotePrefix="0" xfId="0">
      <alignment horizontal="center" vertical="center"/>
    </xf>
    <xf numFmtId="0" fontId="37" fillId="38" borderId="25" applyAlignment="1" pivotButton="0" quotePrefix="0" xfId="0">
      <alignment horizontal="center" vertical="center"/>
    </xf>
    <xf numFmtId="0" fontId="42" fillId="39" borderId="18" applyAlignment="1" pivotButton="0" quotePrefix="0" xfId="0">
      <alignment horizontal="center" vertical="center"/>
    </xf>
    <xf numFmtId="0" fontId="42" fillId="39" borderId="21" applyAlignment="1" pivotButton="0" quotePrefix="0" xfId="0">
      <alignment horizontal="center" vertical="center"/>
    </xf>
    <xf numFmtId="0" fontId="42" fillId="39" borderId="10" applyAlignment="1" pivotButton="0" quotePrefix="0" xfId="0">
      <alignment horizontal="center" vertical="center"/>
    </xf>
    <xf numFmtId="9" fontId="37" fillId="38" borderId="32" applyAlignment="1" pivotButton="0" quotePrefix="0" xfId="14">
      <alignment horizontal="center" vertical="center"/>
    </xf>
    <xf numFmtId="9" fontId="37" fillId="38" borderId="33" applyAlignment="1" pivotButton="0" quotePrefix="0" xfId="14">
      <alignment horizontal="center" vertical="center"/>
    </xf>
    <xf numFmtId="165" fontId="33" fillId="39" borderId="31" applyAlignment="1" pivotButton="0" quotePrefix="0" xfId="0">
      <alignment horizontal="center" vertical="center"/>
    </xf>
    <xf numFmtId="165" fontId="33" fillId="39" borderId="30" applyAlignment="1" pivotButton="0" quotePrefix="0" xfId="0">
      <alignment horizontal="center" vertical="center"/>
    </xf>
    <xf numFmtId="0" fontId="33" fillId="39" borderId="31" applyAlignment="1" pivotButton="0" quotePrefix="0" xfId="0">
      <alignment horizontal="center" vertical="center"/>
    </xf>
    <xf numFmtId="0" fontId="33" fillId="39" borderId="30" applyAlignment="1" pivotButton="0" quotePrefix="0" xfId="0">
      <alignment horizontal="center" vertical="center"/>
    </xf>
    <xf numFmtId="0" fontId="46" fillId="0" borderId="0" applyAlignment="1" pivotButton="0" quotePrefix="0" xfId="3">
      <alignment horizontal="center" vertical="center" wrapText="1"/>
    </xf>
    <xf numFmtId="0" fontId="39" fillId="0" borderId="23" applyAlignment="1" pivotButton="0" quotePrefix="0" xfId="3">
      <alignment horizontal="left" vertical="center" wrapText="1"/>
    </xf>
    <xf numFmtId="0" fontId="39" fillId="0" borderId="37" applyAlignment="1" pivotButton="0" quotePrefix="0" xfId="3">
      <alignment horizontal="left" vertical="center" wrapText="1"/>
    </xf>
    <xf numFmtId="0" fontId="39" fillId="0" borderId="14" applyAlignment="1" pivotButton="0" quotePrefix="0" xfId="3">
      <alignment horizontal="left" vertical="center" wrapText="1"/>
    </xf>
    <xf numFmtId="0" fontId="39" fillId="0" borderId="13" applyAlignment="1" pivotButton="0" quotePrefix="0" xfId="3">
      <alignment horizontal="left" vertical="center" wrapText="1"/>
    </xf>
    <xf numFmtId="0" fontId="39" fillId="0" borderId="31" applyAlignment="1" pivotButton="0" quotePrefix="0" xfId="3">
      <alignment horizontal="left" vertical="top" wrapText="1"/>
    </xf>
    <xf numFmtId="0" fontId="39" fillId="0" borderId="23" applyAlignment="1" pivotButton="0" quotePrefix="0" xfId="0">
      <alignment horizontal="left" vertical="top" wrapText="1"/>
    </xf>
    <xf numFmtId="0" fontId="39" fillId="0" borderId="37" applyAlignment="1" pivotButton="0" quotePrefix="0" xfId="0">
      <alignment horizontal="left" vertical="top" wrapText="1"/>
    </xf>
    <xf numFmtId="0" fontId="39" fillId="34" borderId="23" applyAlignment="1" pivotButton="0" quotePrefix="0" xfId="0">
      <alignment horizontal="left" vertical="top" wrapText="1"/>
    </xf>
    <xf numFmtId="0" fontId="39" fillId="34" borderId="37" applyAlignment="1" pivotButton="0" quotePrefix="0" xfId="0">
      <alignment horizontal="left" vertical="top" wrapText="1"/>
    </xf>
    <xf numFmtId="0" fontId="39" fillId="0" borderId="41" applyAlignment="1" pivotButton="0" quotePrefix="0" xfId="0">
      <alignment horizontal="left" vertical="center" wrapText="1"/>
    </xf>
    <xf numFmtId="0" fontId="39" fillId="0" borderId="42" applyAlignment="1" pivotButton="0" quotePrefix="0" xfId="0">
      <alignment horizontal="left" vertical="center" wrapText="1"/>
    </xf>
    <xf numFmtId="0" fontId="39" fillId="34" borderId="23" applyAlignment="1" pivotButton="0" quotePrefix="0" xfId="0">
      <alignment horizontal="left" vertical="center"/>
    </xf>
    <xf numFmtId="0" fontId="39" fillId="34" borderId="37" applyAlignment="1" pivotButton="0" quotePrefix="0" xfId="0">
      <alignment horizontal="left" vertical="center"/>
    </xf>
    <xf numFmtId="0" fontId="39" fillId="0" borderId="23" applyAlignment="1" pivotButton="0" quotePrefix="0" xfId="0">
      <alignment horizontal="left" vertical="center" wrapText="1"/>
    </xf>
    <xf numFmtId="0" fontId="39" fillId="0" borderId="37" applyAlignment="1" pivotButton="0" quotePrefix="0" xfId="0">
      <alignment horizontal="left" vertical="center" wrapText="1"/>
    </xf>
    <xf numFmtId="0" fontId="37" fillId="34" borderId="23" applyAlignment="1" pivotButton="0" quotePrefix="0" xfId="0">
      <alignment horizontal="center" vertical="top"/>
    </xf>
    <xf numFmtId="0" fontId="37" fillId="34" borderId="37" applyAlignment="1" pivotButton="0" quotePrefix="0" xfId="0">
      <alignment horizontal="center" vertical="top"/>
    </xf>
    <xf numFmtId="0" fontId="39" fillId="0" borderId="22" applyAlignment="1" pivotButton="0" quotePrefix="0" xfId="3">
      <alignment horizontal="left" vertical="center" wrapText="1"/>
    </xf>
    <xf numFmtId="0" fontId="39" fillId="0" borderId="38" applyAlignment="1" pivotButton="0" quotePrefix="0" xfId="3">
      <alignment horizontal="left" vertical="center" wrapText="1"/>
    </xf>
    <xf numFmtId="0" fontId="39" fillId="0" borderId="0" applyAlignment="1" pivotButton="0" quotePrefix="0" xfId="3">
      <alignment horizontal="center" vertical="center" wrapText="1"/>
    </xf>
    <xf numFmtId="0" fontId="39" fillId="0" borderId="23" applyAlignment="1" pivotButton="0" quotePrefix="0" xfId="0">
      <alignment horizontal="left" vertical="center"/>
    </xf>
    <xf numFmtId="0" fontId="39" fillId="0" borderId="37" applyAlignment="1" pivotButton="0" quotePrefix="0" xfId="0">
      <alignment horizontal="left" vertical="center"/>
    </xf>
    <xf numFmtId="0" fontId="37" fillId="34" borderId="24" applyAlignment="1" pivotButton="0" quotePrefix="0" xfId="0">
      <alignment horizontal="center" vertical="top"/>
    </xf>
    <xf numFmtId="0" fontId="37" fillId="34" borderId="39" applyAlignment="1" pivotButton="0" quotePrefix="0" xfId="0">
      <alignment horizontal="center" vertical="top"/>
    </xf>
    <xf numFmtId="165" fontId="39" fillId="0" borderId="16" applyAlignment="1" pivotButton="0" quotePrefix="0" xfId="0">
      <alignment horizontal="center" vertical="center"/>
    </xf>
    <xf numFmtId="2" fontId="39" fillId="0" borderId="16" applyAlignment="1" pivotButton="0" quotePrefix="0" xfId="0">
      <alignment horizontal="center" vertical="center"/>
    </xf>
    <xf numFmtId="9" fontId="39" fillId="36" borderId="28" applyAlignment="1" pivotButton="0" quotePrefix="0" xfId="14">
      <alignment horizontal="center" vertical="center" wrapText="1"/>
    </xf>
    <xf numFmtId="0" fontId="33" fillId="0" borderId="0" applyAlignment="1" pivotButton="0" quotePrefix="0" xfId="3">
      <alignment vertical="center" wrapText="1"/>
    </xf>
    <xf numFmtId="0" fontId="32" fillId="0" borderId="0" applyAlignment="1" pivotButton="0" quotePrefix="0" xfId="3">
      <alignment vertical="center" wrapText="1"/>
    </xf>
    <xf numFmtId="0" fontId="54" fillId="0" borderId="0" applyAlignment="1" pivotButton="0" quotePrefix="0" xfId="3">
      <alignment horizontal="left" vertical="top" wrapText="1"/>
    </xf>
    <xf numFmtId="0" fontId="41" fillId="0" borderId="0" applyAlignment="1" applyProtection="1" pivotButton="0" quotePrefix="0" xfId="3">
      <alignment horizontal="left" vertical="center" wrapText="1" indent="1"/>
      <protection locked="0" hidden="0"/>
    </xf>
    <xf numFmtId="0" fontId="38" fillId="0" borderId="11" applyAlignment="1" applyProtection="1" pivotButton="0" quotePrefix="0" xfId="3">
      <alignment horizontal="center" vertical="center" wrapText="1"/>
      <protection locked="0" hidden="0"/>
    </xf>
    <xf numFmtId="0" fontId="45" fillId="0" borderId="11" applyAlignment="1" applyProtection="1" pivotButton="0" quotePrefix="0" xfId="3">
      <alignment horizontal="left" vertical="center" wrapText="1" indent="1"/>
      <protection locked="0" hidden="0"/>
    </xf>
    <xf numFmtId="0" fontId="41" fillId="0" borderId="11" applyAlignment="1" applyProtection="1" pivotButton="0" quotePrefix="0" xfId="3">
      <alignment horizontal="left" vertical="center" wrapText="1" indent="1"/>
      <protection locked="0" hidden="0"/>
    </xf>
    <xf numFmtId="0" fontId="0" fillId="0" borderId="11" pivotButton="0" quotePrefix="0" xfId="0"/>
    <xf numFmtId="0" fontId="42" fillId="39" borderId="19" applyAlignment="1" pivotButton="0" quotePrefix="0" xfId="0">
      <alignment horizontal="center" vertical="center"/>
    </xf>
    <xf numFmtId="0" fontId="0" fillId="0" borderId="27" pivotButton="0" quotePrefix="0" xfId="0"/>
    <xf numFmtId="0" fontId="0" fillId="0" borderId="25" pivotButton="0" quotePrefix="0" xfId="0"/>
    <xf numFmtId="0" fontId="0" fillId="0" borderId="21" pivotButton="0" quotePrefix="0" xfId="0"/>
    <xf numFmtId="0" fontId="0" fillId="0" borderId="10" pivotButton="0" quotePrefix="0" xfId="0"/>
    <xf numFmtId="164" fontId="39" fillId="0" borderId="20" applyAlignment="1" pivotButton="0" quotePrefix="0" xfId="0">
      <alignment horizontal="center" vertical="center"/>
    </xf>
    <xf numFmtId="165" fontId="39" fillId="36" borderId="16" applyAlignment="1" applyProtection="1" pivotButton="0" quotePrefix="0" xfId="0">
      <alignment horizontal="center" vertical="center"/>
      <protection locked="0" hidden="0"/>
    </xf>
    <xf numFmtId="166" fontId="39" fillId="36" borderId="16" applyAlignment="1" pivotButton="0" quotePrefix="0" xfId="0">
      <alignment horizontal="center" vertical="center"/>
    </xf>
    <xf numFmtId="164" fontId="39" fillId="36" borderId="16" applyAlignment="1" pivotButton="0" quotePrefix="0" xfId="14">
      <alignment horizontal="center" vertical="center"/>
    </xf>
    <xf numFmtId="0" fontId="0" fillId="0" borderId="37" pivotButton="0" quotePrefix="0" xfId="0"/>
    <xf numFmtId="0" fontId="37" fillId="34" borderId="44" applyAlignment="1" pivotButton="0" quotePrefix="0" xfId="0">
      <alignment horizontal="center" vertical="top"/>
    </xf>
    <xf numFmtId="0" fontId="0" fillId="0" borderId="39" pivotButton="0" quotePrefix="0" xfId="0"/>
    <xf numFmtId="0" fontId="39" fillId="0" borderId="14" applyAlignment="1" pivotButton="0" quotePrefix="0" xfId="0">
      <alignment horizontal="left" vertical="top" wrapText="1"/>
    </xf>
    <xf numFmtId="0" fontId="39" fillId="0" borderId="14" applyAlignment="1" pivotButton="0" quotePrefix="0" xfId="0">
      <alignment horizontal="left" vertical="center" wrapText="1"/>
    </xf>
    <xf numFmtId="165" fontId="39" fillId="0" borderId="16" applyAlignment="1" applyProtection="1" pivotButton="0" quotePrefix="0" xfId="0">
      <alignment horizontal="center" vertical="center"/>
      <protection locked="0" hidden="0"/>
    </xf>
    <xf numFmtId="164" fontId="39" fillId="0" borderId="16" applyAlignment="1" pivotButton="0" quotePrefix="0" xfId="14">
      <alignment horizontal="center" vertical="center"/>
    </xf>
    <xf numFmtId="165" fontId="39" fillId="36" borderId="14" applyAlignment="1" pivotButton="0" quotePrefix="0" xfId="0">
      <alignment horizontal="center" vertical="center"/>
    </xf>
    <xf numFmtId="166" fontId="39" fillId="0" borderId="16" applyAlignment="1" pivotButton="0" quotePrefix="0" xfId="0">
      <alignment horizontal="center" vertical="center"/>
    </xf>
    <xf numFmtId="0" fontId="39" fillId="34" borderId="14" applyAlignment="1" pivotButton="0" quotePrefix="0" xfId="0">
      <alignment horizontal="left" vertical="top" wrapText="1"/>
    </xf>
    <xf numFmtId="0" fontId="39" fillId="34" borderId="14" applyAlignment="1" pivotButton="0" quotePrefix="0" xfId="0">
      <alignment horizontal="left" vertical="center"/>
    </xf>
    <xf numFmtId="0" fontId="39" fillId="0" borderId="40" applyAlignment="1" pivotButton="0" quotePrefix="0" xfId="0">
      <alignment horizontal="left" vertical="center" wrapText="1"/>
    </xf>
    <xf numFmtId="0" fontId="0" fillId="0" borderId="42" pivotButton="0" quotePrefix="0" xfId="0"/>
    <xf numFmtId="165" fontId="39" fillId="36" borderId="16" applyAlignment="1" pivotButton="0" quotePrefix="0" xfId="0">
      <alignment horizontal="center" vertical="center"/>
    </xf>
    <xf numFmtId="165" fontId="39" fillId="0" borderId="36" applyAlignment="1" applyProtection="1" pivotButton="0" quotePrefix="0" xfId="0">
      <alignment horizontal="center" vertical="center"/>
      <protection locked="0" hidden="0"/>
    </xf>
    <xf numFmtId="164" fontId="39" fillId="0" borderId="36" applyAlignment="1" pivotButton="0" quotePrefix="0" xfId="14">
      <alignment horizontal="center" vertical="center"/>
    </xf>
    <xf numFmtId="165" fontId="33" fillId="39" borderId="47" applyAlignment="1" applyProtection="1" pivotButton="0" quotePrefix="0" xfId="0">
      <alignment horizontal="center" vertical="center"/>
      <protection locked="0" hidden="0"/>
    </xf>
    <xf numFmtId="0" fontId="33" fillId="39" borderId="47" applyAlignment="1" applyProtection="1" pivotButton="0" quotePrefix="0" xfId="0">
      <alignment horizontal="center" vertical="center"/>
      <protection locked="0" hidden="0"/>
    </xf>
    <xf numFmtId="9" fontId="37" fillId="38" borderId="31" applyAlignment="1" pivotButton="0" quotePrefix="0" xfId="14">
      <alignment horizontal="center" vertical="center"/>
    </xf>
    <xf numFmtId="0" fontId="0" fillId="0" borderId="33" pivotButton="0" quotePrefix="0" xfId="0"/>
    <xf numFmtId="0" fontId="0" fillId="0" borderId="30" applyProtection="1" pivotButton="0" quotePrefix="0" xfId="0">
      <protection locked="0" hidden="0"/>
    </xf>
    <xf numFmtId="165" fontId="39" fillId="0" borderId="20" applyAlignment="1" applyProtection="1" pivotButton="0" quotePrefix="0" xfId="0">
      <alignment horizontal="center" vertical="center"/>
      <protection locked="0" hidden="0"/>
    </xf>
    <xf numFmtId="0" fontId="39" fillId="0" borderId="20" applyAlignment="1" applyProtection="1" pivotButton="0" quotePrefix="0" xfId="0">
      <alignment horizontal="center" vertical="center"/>
      <protection locked="0" hidden="0"/>
    </xf>
    <xf numFmtId="0" fontId="0" fillId="0" borderId="38" pivotButton="0" quotePrefix="0" xfId="0"/>
    <xf numFmtId="165" fontId="39" fillId="36" borderId="15" applyAlignment="1" pivotButton="0" quotePrefix="0" xfId="0">
      <alignment horizontal="center" vertical="center"/>
    </xf>
    <xf numFmtId="164" fontId="39" fillId="36" borderId="15" applyAlignment="1" pivotButton="0" quotePrefix="0" xfId="14">
      <alignment horizontal="center" vertical="center"/>
    </xf>
    <xf numFmtId="165" fontId="45" fillId="0" borderId="0" applyAlignment="1" pivotButton="0" quotePrefix="0" xfId="3">
      <alignment horizontal="left" vertical="center" wrapText="1" indent="1"/>
    </xf>
    <xf numFmtId="0" fontId="37" fillId="38" borderId="18" applyAlignment="1" pivotButton="0" quotePrefix="0" xfId="3">
      <alignment horizontal="center" vertical="center" wrapText="1"/>
    </xf>
    <xf numFmtId="0" fontId="0" fillId="0" borderId="35" pivotButton="0" quotePrefix="0" xfId="0"/>
    <xf numFmtId="167" fontId="39" fillId="36" borderId="16" applyAlignment="1" applyProtection="1" pivotButton="0" quotePrefix="1" xfId="0">
      <alignment horizontal="center" vertical="center"/>
      <protection locked="0" hidden="0"/>
    </xf>
    <xf numFmtId="167" fontId="39" fillId="36" borderId="16" applyAlignment="1" pivotButton="0" quotePrefix="0" xfId="14">
      <alignment horizontal="center" vertical="center" wrapText="1"/>
    </xf>
    <xf numFmtId="0" fontId="39" fillId="34" borderId="16" applyAlignment="1" applyProtection="1" pivotButton="0" quotePrefix="0" xfId="0">
      <alignment horizontal="center" vertical="center"/>
      <protection locked="0" hidden="0"/>
    </xf>
    <xf numFmtId="165" fontId="39" fillId="34" borderId="16" applyAlignment="1" applyProtection="1" pivotButton="0" quotePrefix="0" xfId="0">
      <alignment horizontal="center" vertical="center"/>
      <protection locked="0" hidden="0"/>
    </xf>
    <xf numFmtId="167" fontId="39" fillId="36" borderId="16" applyAlignment="1" applyProtection="1" pivotButton="0" quotePrefix="0" xfId="0">
      <alignment horizontal="center" vertical="center"/>
      <protection locked="0" hidden="0"/>
    </xf>
    <xf numFmtId="167" fontId="39" fillId="36" borderId="15" applyAlignment="1" applyProtection="1" pivotButton="0" quotePrefix="0" xfId="0">
      <alignment horizontal="center" vertical="center"/>
      <protection locked="0" hidden="0"/>
    </xf>
    <xf numFmtId="165" fontId="39" fillId="36" borderId="15" applyAlignment="1" applyProtection="1" pivotButton="0" quotePrefix="0" xfId="0">
      <alignment horizontal="center" vertical="center"/>
      <protection locked="0" hidden="0"/>
    </xf>
  </cellXfs>
  <cellStyles count="57">
    <cellStyle name="Normal" xfId="0" builtinId="0"/>
    <cellStyle name="Moneda" xfId="1" builtinId="4"/>
    <cellStyle name="Normal 2" xfId="2"/>
    <cellStyle name="Normal 3" xfId="3"/>
    <cellStyle name="Encabezado 2 2" xfId="4"/>
    <cellStyle name="Entrada 2" xfId="5"/>
    <cellStyle name="Título 3 2" xfId="6"/>
    <cellStyle name="Porcentaje 2" xfId="7"/>
    <cellStyle name="Año" xfId="8"/>
    <cellStyle name="Título 2" xfId="9" builtinId="17"/>
    <cellStyle name="Encabezado 1 2" xfId="10"/>
    <cellStyle name="Millares" xfId="11" builtinId="3"/>
    <cellStyle name="Millares [0]" xfId="12" builtinId="6"/>
    <cellStyle name="Moneda [0]" xfId="13" builtinId="7"/>
    <cellStyle name="Porcentaje" xfId="14" builtinId="5"/>
    <cellStyle name="Título" xfId="15" builtinId="15"/>
    <cellStyle name="Encabezado 1" xfId="16" builtinId="16"/>
    <cellStyle name="Título 3" xfId="17" builtinId="18"/>
    <cellStyle name="Encabezado 4" xfId="18" builtinId="19"/>
    <cellStyle name="Bueno" xfId="19" builtinId="26"/>
    <cellStyle name="Incorrecto" xfId="20" builtinId="27"/>
    <cellStyle name="Neutral" xfId="21" builtinId="28"/>
    <cellStyle name="Entrada" xfId="22" builtinId="20"/>
    <cellStyle name="Salida" xfId="23" builtinId="21"/>
    <cellStyle name="Cálculo" xfId="24" builtinId="22"/>
    <cellStyle name="Celda vinculada" xfId="25" builtinId="24"/>
    <cellStyle name="Celda de comprobación" xfId="26" builtinId="23"/>
    <cellStyle name="Texto de advertencia" xfId="27" builtinId="11"/>
    <cellStyle name="Notas" xfId="28" builtinId="10"/>
    <cellStyle name="Texto explicativo" xfId="29" builtinId="53"/>
    <cellStyle name="Total" xfId="30" builtinId="25"/>
    <cellStyle name="Énfasis1" xfId="31" builtinId="29"/>
    <cellStyle name="20% - Énfasis1" xfId="32" builtinId="30"/>
    <cellStyle name="40% - Énfasis1" xfId="33" builtinId="31"/>
    <cellStyle name="60% - Énfasis1" xfId="34" builtinId="32"/>
    <cellStyle name="Énfasis2" xfId="35" builtinId="33"/>
    <cellStyle name="20% - Énfasis2" xfId="36" builtinId="34"/>
    <cellStyle name="40% - Énfasis2" xfId="37" builtinId="35"/>
    <cellStyle name="60% - Énfasis2" xfId="38" builtinId="36"/>
    <cellStyle name="Énfasis3" xfId="39" builtinId="37"/>
    <cellStyle name="20% - Énfasis3" xfId="40" builtinId="38"/>
    <cellStyle name="40% - Énfasis3" xfId="41" builtinId="39"/>
    <cellStyle name="60% - Énfasis3" xfId="42" builtinId="40"/>
    <cellStyle name="Énfasis4" xfId="43" builtinId="41"/>
    <cellStyle name="20% - Énfasis4" xfId="44" builtinId="42"/>
    <cellStyle name="40% - Énfasis4" xfId="45" builtinId="43"/>
    <cellStyle name="60% - Énfasis4" xfId="46" builtinId="44"/>
    <cellStyle name="Énfasis5" xfId="47" builtinId="45"/>
    <cellStyle name="20% - Énfasis5" xfId="48" builtinId="46"/>
    <cellStyle name="40% - Énfasis5" xfId="49" builtinId="47"/>
    <cellStyle name="60% - Énfasis5" xfId="50" builtinId="48"/>
    <cellStyle name="Énfasis6" xfId="51" builtinId="49"/>
    <cellStyle name="20% - Énfasis6" xfId="52" builtinId="50"/>
    <cellStyle name="40% - Énfasis6" xfId="53" builtinId="51"/>
    <cellStyle name="60% - Énfasis6" xfId="54" builtinId="52"/>
    <cellStyle name="Estilo 1" xfId="55"/>
    <cellStyle name="Moneda 2" xfId="56"/>
  </cellStyles>
  <dxfs count="28">
    <dxf>
      <fill>
        <patternFill>
          <bgColor auto="1"/>
        </patternFill>
      </fill>
      <border>
        <top style="dotted">
          <color theme="5"/>
        </top>
        <bottom style="dotted">
          <color theme="5"/>
        </bottom>
        <horizontal style="dotted">
          <color theme="5"/>
        </horizontal>
      </border>
    </dxf>
    <dxf>
      <font>
        <color theme="0" tint="-0.0499893185216834"/>
      </font>
      <fill>
        <patternFill>
          <bgColor theme="4" tint="0.7999816888943144"/>
        </patternFill>
      </fill>
      <border>
        <top/>
      </border>
    </dxf>
    <dxf>
      <font>
        <b val="1"/>
        <color theme="1"/>
      </font>
      <fill>
        <patternFill>
          <bgColor theme="4" tint="0.7999816888943144"/>
        </patternFill>
      </fill>
      <border>
        <left/>
        <right/>
        <top style="thick">
          <color theme="0"/>
        </top>
        <bottom style="thick">
          <color theme="0"/>
        </bottom>
        <vertical/>
        <horizontal/>
      </border>
    </dxf>
    <dxf>
      <border>
        <bottom style="medium">
          <color theme="7"/>
        </bottom>
      </border>
    </dxf>
    <dxf>
      <fill>
        <patternFill>
          <bgColor theme="0" tint="-0.0499893185216834"/>
        </patternFill>
      </fill>
    </dxf>
    <dxf>
      <font>
        <b val="1"/>
        <color theme="1"/>
      </font>
      <fill>
        <patternFill>
          <bgColor theme="4" tint="0.7999816888943144"/>
        </patternFill>
      </fill>
      <border>
        <top/>
        <bottom style="thick">
          <color theme="4"/>
        </bottom>
        <vertical style="thin">
          <color theme="4" tint="0.5999633777886288"/>
        </vertical>
      </border>
    </dxf>
    <dxf>
      <font>
        <b val="1"/>
        <color theme="1"/>
      </font>
      <fill>
        <patternFill>
          <bgColor theme="4" tint="0.7999816888943144"/>
        </patternFill>
      </fill>
      <border>
        <left/>
        <right/>
        <top style="thick">
          <color theme="0"/>
        </top>
        <bottom style="thick">
          <color theme="0"/>
        </bottom>
        <vertical style="thin">
          <color theme="4" tint="0.5999633777886288"/>
        </vertical>
        <horizontal/>
      </border>
    </dxf>
    <dxf>
      <border>
        <left/>
        <bottom style="medium">
          <color theme="4"/>
        </bottom>
        <vertical style="thin">
          <color theme="4" tint="0.7999816888943144"/>
        </vertical>
      </border>
    </dxf>
    <dxf>
      <fill>
        <patternFill>
          <bgColor rgb="FFFFDC79"/>
        </patternFill>
      </fill>
    </dxf>
    <dxf>
      <fill>
        <patternFill>
          <bgColor auto="1"/>
        </patternFill>
      </fill>
    </dxf>
    <dxf>
      <fill>
        <patternFill>
          <bgColor theme="6" tint="-0.249946592608417"/>
        </patternFill>
      </fill>
    </dxf>
    <dxf>
      <fill>
        <patternFill>
          <bgColor theme="6" tint="-0.249946592608417"/>
        </patternFill>
      </fill>
    </dxf>
    <dxf>
      <border>
        <left style="medium">
          <color theme="6" tint="-0.499984740745262"/>
        </left>
        <right style="medium">
          <color theme="6" tint="-0.499984740745262"/>
        </right>
        <top style="thin">
          <color theme="6" tint="-0.249946592608417"/>
        </top>
        <bottom style="medium">
          <color theme="6" tint="-0.499984740745262"/>
        </bottom>
        <vertical style="medium">
          <color theme="6" tint="-0.499984740745262"/>
        </vertical>
        <horizontal style="hair">
          <color theme="6" tint="-0.249946592608417"/>
        </horizontal>
      </border>
    </dxf>
    <dxf>
      <fill>
        <patternFill>
          <bgColor rgb="FFFFFFCC"/>
        </patternFill>
      </fill>
    </dxf>
    <dxf>
      <fill>
        <patternFill>
          <bgColor rgb="FFFFEBB3"/>
        </patternFill>
      </fill>
    </dxf>
    <dxf>
      <fill>
        <patternFill>
          <bgColor rgb="FFCC9900"/>
        </patternFill>
      </fill>
    </dxf>
    <dxf>
      <fill>
        <patternFill>
          <bgColor rgb="FFCC9900"/>
        </patternFill>
      </fill>
    </dxf>
    <dxf>
      <border>
        <left/>
        <right/>
        <bottom style="thick">
          <color rgb="FFF1D983"/>
        </bottom>
        <vertical/>
      </border>
    </dxf>
    <dxf>
      <fill>
        <patternFill>
          <bgColor rgb="FFFFE69F"/>
        </patternFill>
      </fill>
    </dxf>
    <dxf>
      <fill>
        <patternFill>
          <bgColor rgb="FFC89400"/>
        </patternFill>
      </fill>
    </dxf>
    <dxf>
      <fill>
        <patternFill>
          <bgColor rgb="FFC89400"/>
        </patternFill>
      </fill>
    </dxf>
    <dxf>
      <border>
        <left style="thin">
          <color rgb="FFA27800"/>
        </left>
        <right style="thin">
          <color rgb="FFA27800"/>
        </right>
        <bottom style="thick">
          <color rgb="FFA27800"/>
        </bottom>
        <vertical style="thin">
          <color rgb="FFA27800"/>
        </vertical>
      </border>
    </dxf>
    <dxf>
      <fill>
        <patternFill>
          <bgColor auto="1"/>
        </patternFill>
      </fill>
    </dxf>
    <dxf>
      <fill>
        <patternFill>
          <bgColor theme="6" tint="-0.499984740745262"/>
        </patternFill>
      </fill>
    </dxf>
    <dxf>
      <fill>
        <patternFill>
          <bgColor rgb="FFC29B0A"/>
        </patternFill>
      </fill>
    </dxf>
    <dxf>
      <fill>
        <patternFill>
          <bgColor theme="6" tint="-0.249946592608417"/>
        </patternFill>
      </fill>
    </dxf>
    <dxf>
      <fill>
        <patternFill>
          <bgColor rgb="FFFFFFFF"/>
        </patternFill>
      </fill>
      <border diagonalDown="1">
        <left style="mediumDashed">
          <color theme="6" tint="-0.249946592608417"/>
        </left>
        <right style="mediumDashed">
          <color theme="6" tint="-0.249946592608417"/>
        </right>
        <diagonal style="medium">
          <color rgb="FFC00000"/>
        </diagonal>
        <vertical style="mediumDashed">
          <color theme="6" tint="-0.249946592608417"/>
        </vertical>
        <horizontal style="mediumDashed">
          <color theme="6" tint="-0.249946592608417"/>
        </horizontal>
      </border>
    </dxf>
    <dxf>
      <border>
        <left style="thick">
          <color rgb="FFC00000"/>
        </left>
        <right style="thick">
          <color rgb="FFC00000"/>
        </right>
        <vertical style="thick">
          <color rgb="FFC00000"/>
        </vertical>
      </border>
    </dxf>
  </dxfs>
  <tableStyles count="9" defaultTableStyle="Estilo de tabla 4" defaultPivotStyle="Estilo de tabla dinámica 1">
    <tableStyle name="Estilo de tabla 1" pivot="0" count="1">
      <tableStyleElement type="secondColumnStripe" dxfId="27"/>
    </tableStyle>
    <tableStyle name="Estilo de tabla 2" pivot="0" count="5">
      <tableStyleElement type="wholeTable" dxfId="26"/>
      <tableStyleElement type="headerRow" dxfId="25"/>
      <tableStyleElement type="totalRow" dxfId="24"/>
      <tableStyleElement type="firstTotalCell" dxfId="23"/>
      <tableStyleElement type="lastTotalCell" dxfId="22"/>
    </tableStyle>
    <tableStyle name="Estilo de tabla 3" pivot="0" count="4">
      <tableStyleElement type="wholeTable" dxfId="21"/>
      <tableStyleElement type="headerRow" dxfId="20"/>
      <tableStyleElement type="totalRow" dxfId="19"/>
      <tableStyleElement type="firstRowStripe" dxfId="18"/>
    </tableStyle>
    <tableStyle name="Estilo de tabla 4" pivot="0" count="4">
      <tableStyleElement type="wholeTable" dxfId="17"/>
      <tableStyleElement type="headerRow" dxfId="16"/>
      <tableStyleElement type="totalRow" dxfId="15"/>
      <tableStyleElement type="firstRowStripe" dxfId="14"/>
    </tableStyle>
    <tableStyle name="Estilo de tabla 5" pivot="0" count="1">
      <tableStyleElement type="firstRowStripe" dxfId="13"/>
    </tableStyle>
    <tableStyle name="Estilo de tabla 6" pivot="0" count="4">
      <tableStyleElement type="wholeTable" dxfId="12"/>
      <tableStyleElement type="headerRow" dxfId="11"/>
      <tableStyleElement type="totalRow" dxfId="10"/>
      <tableStyleElement type="firstRowStripe" dxfId="9"/>
    </tableStyle>
    <tableStyle name="Estilo de tabla dinámica 1" table="0" count="1">
      <tableStyleElement type="firstRowStripe" dxfId="8"/>
    </tableStyle>
    <tableStyle name="Presupuesto mensual simple 2" pivot="0" count="4">
      <tableStyleElement type="wholeTable" dxfId="7"/>
      <tableStyleElement type="headerRow" dxfId="6"/>
      <tableStyleElement type="totalRow" dxfId="5"/>
      <tableStyleElement type="firstRowStripe" dxfId="4"/>
    </tableStyle>
    <tableStyle name="Presupuesto mensual simple 2 2" pivot="0" count="4">
      <tableStyleElement type="wholeTable" dxfId="3"/>
      <tableStyleElement type="headerRow" dxfId="2"/>
      <tableStyleElement type="totalRow" dxfId="1"/>
      <tableStyleElement type="firstRowStripe" dxfId="0"/>
    </tableStyle>
  </tableStyles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Autor</author>
  </authors>
  <commentList>
    <comment ref="X12" authorId="0" shapeId="0">
      <text>
        <t xml:space="preserve">Estos valores dependeran en gran medida del tipo de empresa y sector al que perteneces. Así también debes saber que hay razones financieras más significativas para tus actividades. 
</t>
      </text>
    </comment>
    <comment ref="R13" authorId="0" shapeId="0">
      <text>
        <t>Miden la capacidad de la empresa para
cubrir sus obligaciones de corto plazo
(vencimientos menores de un año)
En términos generales, una razón de
liquidez mayor a 1, es buena, porque
indica que sí puedes hacer frente a
obligaciones de corto plazo.</t>
      </text>
    </comment>
    <comment ref="S13" authorId="0" shapeId="0">
      <text>
        <t xml:space="preserve">Verifica las disponibilidades de la empresa en el corto plazo para afrontar sus compromisos. </t>
      </text>
    </comment>
    <comment ref="S14" authorId="0" shapeId="0">
      <text>
        <t xml:space="preserve">Es una prueba un poco más rigurosa y no toma en cuenta los inventarios porque considera el efectivo inmediato para hacer frente a los compromisos de corto plazo.
</t>
      </text>
    </comment>
    <comment ref="X14" authorId="0" shapeId="0">
      <text>
        <t xml:space="preserve">Menor a 1 indica que hay una dependecia a los inventarios común en sectores de comercio e industriales, en cambio en sectores de servicio sería un ratio más alto porque no hay dependencia de los inventarios. </t>
      </text>
    </comment>
    <comment ref="S15" authorId="0" shapeId="0">
      <text>
        <t xml:space="preserve">Es una forma de saber cuantitativamente  el valor real de la razón corriente. 
</t>
      </text>
    </comment>
    <comment ref="R17" authorId="0" shapeId="0">
      <text>
        <t>Miden la forma en que se encuentran financiados los activos de una empresa permitiendo identificar la estructura financiera del negocio y ayudan a conocer el nivel de deuda que tiene la empresa.</t>
      </text>
    </comment>
    <comment ref="S17" authorId="0" shapeId="0">
      <text>
        <t xml:space="preserve">Estudian la estructura de financiamiento de una empresa y en que proporciones se financia con terceros o con capital interno.
</t>
      </text>
    </comment>
    <comment ref="S18" authorId="0" shapeId="0">
      <text>
        <t xml:space="preserve">Indica si la deuda hace aumentar la rentabilidad de la empresa. </t>
      </text>
    </comment>
    <comment ref="S19" authorId="0" shapeId="0">
      <text>
        <t xml:space="preserve">Señala si la empresa tiene la capacidad de cumplir con sus gastos financieros.
</t>
      </text>
    </comment>
    <comment ref="R21" authorId="0" shapeId="0">
      <text>
        <t xml:space="preserve">Miden la capacidad de una empresa para generar utilidades 
 y permiten conocer la eficacia de la empresa
</t>
      </text>
    </comment>
    <comment ref="S21" authorId="0" shapeId="0">
      <text>
        <t xml:space="preserve">La capacidad delactivo de poder producir utilidades, independientemente de como haya sido financiado ese activo. 
</t>
      </text>
    </comment>
    <comment ref="S22" authorId="0" shapeId="0">
      <text>
        <t>Porcentaje de utilidad que los dueños ganan sobre su inversión.</t>
      </text>
    </comment>
    <comment ref="S23" authorId="0" shapeId="0">
      <text>
        <t xml:space="preserve">Por cada venta cuanto se genera de utilidad neta, libre de impuestos y gastos. 
</t>
      </text>
    </comment>
    <comment ref="S24" authorId="0" shapeId="0">
      <text>
        <t xml:space="preserve">Indica el porcentaje de los ingresos que corrresponde a la utilidad operativa.
</t>
      </text>
    </comment>
    <comment ref="R26" authorId="0" shapeId="0">
      <text>
        <t>Miden el aprovechamiento que la empresa está haciendo de sus activos.
Nos permiten:
Movimiento de los
inventarios.
Conocer condiciones
de cobro y pago.</t>
      </text>
    </comment>
    <comment ref="S26" authorId="0" shapeId="0">
      <text>
        <t xml:space="preserve">Mide  cómo la empresa utiliza todos los activos para generar ingresos.
</t>
      </text>
    </comment>
    <comment ref="S27" authorId="0" shapeId="0">
      <text>
        <t xml:space="preserve">También conocido como rotación de cartera,  señala el tiempo en días que tarda la empresa en recuperar las cuentas por cobrar a sus clientes, es decir, las que se generaron en la venta de sus productos o servicios. 
</t>
      </text>
    </comment>
    <comment ref="S28" authorId="0" shapeId="0">
      <text>
        <t xml:space="preserve">Indica el tiempo en días que los proveedores financian tus inventarios, entre más alto mejor ya que significa que tu empresa tiene liquidez por más tiempo. 
</t>
      </text>
    </comment>
    <comment ref="S29" authorId="0" shapeId="0">
      <text>
        <t xml:space="preserve">El tiempo en días que tarda una empresa en vender sus productos, 
</t>
      </text>
    </comment>
    <comment ref="S30" authorId="0" shapeId="0">
      <text>
        <t xml:space="preserve">Número de días en los que la empresa requiere de financiación para que cumpla con sus compromisos. </t>
      </text>
    </comment>
  </commentList>
</comments>
</file>

<file path=xl/theme/theme1.xml><?xml version="1.0" encoding="utf-8"?>
<a:theme xmlns:a="http://schemas.openxmlformats.org/drawingml/2006/main" name="Berlín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Berlín">
      <a:maj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í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 codeName="Hoja10">
    <tabColor rgb="FFC00000"/>
    <outlinePr summaryBelow="1" summaryRight="1"/>
    <pageSetUpPr fitToPage="1"/>
  </sheetPr>
  <dimension ref="A1:BY51"/>
  <sheetViews>
    <sheetView showGridLines="0" tabSelected="1" zoomScale="10" zoomScaleNormal="10" zoomScaleSheetLayoutView="20" zoomScalePageLayoutView="10" workbookViewId="0">
      <selection activeCell="J49" sqref="J49"/>
    </sheetView>
  </sheetViews>
  <sheetFormatPr baseColWidth="10" defaultColWidth="8.83203125" defaultRowHeight="119"/>
  <cols>
    <col width="4.75" customWidth="1" style="1" min="1" max="1"/>
    <col width="220.58203125" customWidth="1" style="1" min="2" max="2"/>
    <col width="150.58203125" customWidth="1" style="1" min="3" max="3"/>
    <col width="150.58203125" customWidth="1" style="24" min="4" max="4"/>
    <col width="150.58203125" customWidth="1" style="1" min="5" max="8"/>
    <col width="244.33203125" customWidth="1" style="1" min="9" max="9"/>
    <col width="150.58203125" customWidth="1" style="1" min="10" max="15"/>
    <col width="46.58203125" customWidth="1" style="1" min="16" max="16"/>
    <col width="255.58203125" customWidth="1" style="18" min="17" max="17"/>
    <col width="210.58203125" customWidth="1" style="11" min="18" max="18"/>
    <col width="254.33203125" customWidth="1" style="11" min="19" max="19"/>
    <col width="254.33203125" customWidth="1" style="7" min="20" max="21"/>
    <col width="160.58203125" customWidth="1" style="7" min="22" max="24"/>
    <col width="254.33203125" customWidth="1" style="7" min="25" max="25"/>
    <col width="50.58203125" customWidth="1" style="1" min="26" max="32"/>
    <col width="8.83203125" customWidth="1" style="1" min="33" max="16384"/>
  </cols>
  <sheetData>
    <row r="1" ht="409" customHeight="1">
      <c r="B1" s="186" t="inlineStr">
        <is>
          <t xml:space="preserve">Evalua el desempeño y la salud financiera de tu empresa. 
 </t>
        </is>
      </c>
    </row>
    <row r="2" ht="408.5" customHeight="1">
      <c r="B2" s="184" t="n"/>
    </row>
    <row r="3" ht="212.25" customHeight="1">
      <c r="B3" s="137" t="inlineStr">
        <is>
          <t>🌡️ Salud financiera</t>
        </is>
      </c>
      <c r="C3" s="77" t="n"/>
      <c r="D3" s="78" t="n"/>
      <c r="E3" s="77" t="n"/>
      <c r="F3" s="77" t="n"/>
      <c r="G3" s="77" t="n"/>
      <c r="H3" s="77" t="n"/>
      <c r="I3" s="77" t="n"/>
      <c r="J3" s="79" t="inlineStr">
        <is>
          <t>No. de documento</t>
        </is>
      </c>
      <c r="K3" s="187" t="n"/>
      <c r="L3" s="29" t="n"/>
      <c r="M3" s="29" t="n"/>
      <c r="N3" s="29" t="n"/>
      <c r="O3" s="29" t="n"/>
      <c r="P3" s="29" t="n"/>
      <c r="T3" s="188" t="inlineStr">
        <is>
          <t>COLOCA AQUÍ TU LOGO</t>
        </is>
      </c>
      <c r="X3" s="141" t="n"/>
    </row>
    <row r="4" ht="227.25" customHeight="1" thickBot="1">
      <c r="B4" s="80" t="inlineStr">
        <is>
          <t xml:space="preserve">Nombre de tu empresa: </t>
        </is>
      </c>
      <c r="C4" s="189" t="n"/>
      <c r="D4" s="82" t="n"/>
      <c r="E4" s="81" t="n"/>
      <c r="F4" s="81" t="n"/>
      <c r="G4" s="81" t="n"/>
      <c r="H4" s="81" t="n"/>
      <c r="I4" s="81" t="n"/>
      <c r="J4" s="83" t="inlineStr">
        <is>
          <t xml:space="preserve">Fecha: </t>
        </is>
      </c>
      <c r="K4" s="190" t="n"/>
      <c r="L4" s="76" t="n"/>
      <c r="M4" s="76" t="n"/>
      <c r="N4" s="76" t="n"/>
      <c r="O4" s="76" t="n"/>
      <c r="P4" s="76" t="n"/>
      <c r="Q4" s="16" t="n"/>
      <c r="R4" s="8" t="n"/>
      <c r="S4" s="8" t="n"/>
      <c r="T4" s="191" t="n"/>
      <c r="U4" s="191" t="n"/>
      <c r="V4" s="191" t="n"/>
      <c r="W4" s="191" t="n"/>
      <c r="X4" s="141" t="n"/>
    </row>
    <row r="5" ht="19.9" customHeight="1" thickTop="1">
      <c r="A5" s="2" t="n"/>
      <c r="B5" s="3" t="n"/>
      <c r="C5" s="4" t="n"/>
      <c r="D5" s="23" t="n"/>
      <c r="E5" s="4" t="n"/>
      <c r="F5" s="4" t="n"/>
      <c r="G5" s="4" t="n"/>
      <c r="H5" s="4" t="n"/>
      <c r="I5" s="4" t="n"/>
      <c r="J5" s="4" t="n"/>
      <c r="K5" s="4" t="n"/>
      <c r="L5" s="4" t="n"/>
      <c r="M5" s="4" t="n"/>
      <c r="N5" s="4" t="n"/>
      <c r="O5" s="4" t="n"/>
      <c r="P5" s="4" t="n"/>
      <c r="Q5" s="17" t="n"/>
      <c r="R5" s="10" t="n"/>
      <c r="S5" s="10" t="n"/>
      <c r="T5" s="9" t="n"/>
      <c r="U5" s="9" t="n"/>
      <c r="V5" s="9" t="n"/>
      <c r="W5" s="9" t="n"/>
      <c r="X5" s="9" t="n"/>
    </row>
    <row r="6" ht="30" customHeight="1"/>
    <row r="7" ht="217.5" customFormat="1" customHeight="1" s="6">
      <c r="D7" s="24" t="n"/>
      <c r="I7" s="156" t="inlineStr">
        <is>
          <t>Balance general</t>
        </is>
      </c>
      <c r="Q7" s="21" t="n"/>
      <c r="R7" s="26" t="n"/>
      <c r="S7" s="26" t="n"/>
      <c r="T7" s="176" t="n"/>
      <c r="U7" s="176" t="n"/>
      <c r="V7" s="28" t="n"/>
      <c r="W7" s="176" t="n"/>
      <c r="X7" s="176" t="inlineStr">
        <is>
          <t>Revisa los valores estandar de acuerdo a la industria de la empresa.</t>
        </is>
      </c>
    </row>
    <row r="8" ht="100" customHeight="1">
      <c r="B8" s="5" t="n"/>
      <c r="C8" s="5" t="n"/>
      <c r="D8" s="25" t="n"/>
      <c r="E8" s="5" t="n"/>
      <c r="F8" s="5" t="n"/>
      <c r="G8" s="5" t="n"/>
      <c r="I8" s="20" t="n"/>
      <c r="J8" s="5" t="n"/>
      <c r="K8" s="5" t="n"/>
      <c r="L8" s="5" t="n"/>
      <c r="M8" s="5" t="n"/>
      <c r="N8" s="5" t="n"/>
      <c r="O8" s="5" t="n"/>
    </row>
    <row r="9" ht="150" customHeight="1">
      <c r="B9" s="30" t="n"/>
      <c r="C9" s="192" t="inlineStr">
        <is>
          <t xml:space="preserve">Año 1 </t>
        </is>
      </c>
      <c r="D9" s="31" t="inlineStr">
        <is>
          <t>Análisis vertical</t>
        </is>
      </c>
      <c r="E9" s="192" t="inlineStr">
        <is>
          <t>Año 2</t>
        </is>
      </c>
      <c r="F9" s="32" t="inlineStr">
        <is>
          <t>Análisis vertical</t>
        </is>
      </c>
      <c r="G9" s="143" t="inlineStr">
        <is>
          <t xml:space="preserve">Análisis horizontal </t>
        </is>
      </c>
      <c r="H9" s="193" t="n"/>
      <c r="I9" s="30" t="n"/>
      <c r="J9" s="192" t="inlineStr">
        <is>
          <t>Año 1</t>
        </is>
      </c>
      <c r="K9" s="31" t="inlineStr">
        <is>
          <t>Análisis vertical</t>
        </is>
      </c>
      <c r="L9" s="147" t="inlineStr">
        <is>
          <t>Año 2</t>
        </is>
      </c>
      <c r="M9" s="32" t="inlineStr">
        <is>
          <t xml:space="preserve">Análisis vertical </t>
        </is>
      </c>
      <c r="N9" s="39" t="inlineStr">
        <is>
          <t>Análisis horizontal</t>
        </is>
      </c>
      <c r="O9" s="194" t="n"/>
    </row>
    <row r="10" ht="240" customHeight="1">
      <c r="B10" s="33" t="inlineStr">
        <is>
          <t>ACTIVOS</t>
        </is>
      </c>
      <c r="C10" s="195" t="n"/>
      <c r="D10" s="34" t="inlineStr">
        <is>
          <t>%</t>
        </is>
      </c>
      <c r="E10" s="195" t="n"/>
      <c r="F10" s="35" t="inlineStr">
        <is>
          <t>%</t>
        </is>
      </c>
      <c r="G10" s="36" t="inlineStr">
        <is>
          <t>Variación absoluta</t>
        </is>
      </c>
      <c r="H10" s="37" t="inlineStr">
        <is>
          <t>%</t>
        </is>
      </c>
      <c r="I10" s="33" t="inlineStr">
        <is>
          <t>PASIVOS</t>
        </is>
      </c>
      <c r="J10" s="195" t="n"/>
      <c r="K10" s="35" t="inlineStr">
        <is>
          <t>%</t>
        </is>
      </c>
      <c r="L10" s="196" t="n"/>
      <c r="M10" s="35" t="inlineStr">
        <is>
          <t>%</t>
        </is>
      </c>
      <c r="N10" s="38" t="inlineStr">
        <is>
          <t>Variación absoluta</t>
        </is>
      </c>
      <c r="O10" s="39" t="inlineStr">
        <is>
          <t>%</t>
        </is>
      </c>
      <c r="R10" s="156" t="inlineStr">
        <is>
          <t xml:space="preserve"> Razones financieras  </t>
        </is>
      </c>
      <c r="V10" s="104" t="n"/>
      <c r="W10" s="104" t="n"/>
      <c r="X10" s="104" t="n"/>
    </row>
    <row r="11" ht="129.75" customFormat="1" customHeight="1" s="6">
      <c r="B11" s="40" t="inlineStr">
        <is>
          <t>&gt;Activos circulante</t>
        </is>
      </c>
      <c r="C11" s="41" t="n"/>
      <c r="D11" s="42" t="n"/>
      <c r="E11" s="41" t="n"/>
      <c r="F11" s="42" t="n"/>
      <c r="G11" s="41" t="n"/>
      <c r="H11" s="41" t="n"/>
      <c r="I11" s="40" t="inlineStr">
        <is>
          <t>&gt;Pasivos circulante</t>
        </is>
      </c>
      <c r="J11" s="43" t="n"/>
      <c r="K11" s="43" t="n"/>
      <c r="L11" s="43" t="n"/>
      <c r="M11" s="43" t="n"/>
      <c r="N11" s="197" t="n"/>
      <c r="O11" s="43" t="n"/>
      <c r="Q11" s="21" t="n"/>
      <c r="R11" s="7" t="n"/>
      <c r="S11" s="11" t="n"/>
      <c r="T11" s="11" t="n"/>
      <c r="U11" s="11" t="n"/>
      <c r="V11" s="7" t="n"/>
      <c r="W11" s="7" t="n"/>
      <c r="X11" s="7" t="n"/>
      <c r="Y11" s="7" t="n"/>
    </row>
    <row r="12" ht="180" customFormat="1" customHeight="1" s="176">
      <c r="B12" s="45" t="inlineStr">
        <is>
          <t>Bancos</t>
        </is>
      </c>
      <c r="C12" s="198" t="n"/>
      <c r="D12" s="183">
        <f>C12/$C$31</f>
        <v/>
      </c>
      <c r="E12" s="198" t="n"/>
      <c r="F12" s="48">
        <f>E12/$E$31</f>
        <v/>
      </c>
      <c r="G12" s="199">
        <f>E12-C12</f>
        <v/>
      </c>
      <c r="H12" s="48">
        <f>(E12-C12)/E12</f>
        <v/>
      </c>
      <c r="I12" s="45" t="inlineStr">
        <is>
          <t>Cuentas por pagar a proveedores</t>
        </is>
      </c>
      <c r="J12" s="198" t="n"/>
      <c r="K12" s="48">
        <f>J12/$J$31</f>
        <v/>
      </c>
      <c r="L12" s="198" t="n"/>
      <c r="M12" s="48">
        <f>L12/$L$31</f>
        <v/>
      </c>
      <c r="N12" s="200">
        <f>L12-J12</f>
        <v/>
      </c>
      <c r="O12" s="48">
        <f>(L12-J12)/J12</f>
        <v/>
      </c>
      <c r="R12" s="13" t="inlineStr">
        <is>
          <t>Grupo</t>
        </is>
      </c>
      <c r="S12" s="14" t="inlineStr">
        <is>
          <t xml:space="preserve">Ratios </t>
        </is>
      </c>
      <c r="T12" s="13" t="inlineStr">
        <is>
          <t>Fórmula</t>
        </is>
      </c>
      <c r="U12" s="201" t="n"/>
      <c r="V12" s="105" t="inlineStr">
        <is>
          <t>Año 1</t>
        </is>
      </c>
      <c r="W12" s="105" t="inlineStr">
        <is>
          <t>Año 2</t>
        </is>
      </c>
      <c r="X12" s="202" t="inlineStr">
        <is>
          <t xml:space="preserve">Valores óptimos </t>
        </is>
      </c>
      <c r="Y12" s="203" t="n"/>
    </row>
    <row r="13" ht="180" customFormat="1" customHeight="1" s="176">
      <c r="B13" s="45" t="inlineStr">
        <is>
          <t>Cuentas por cobrar</t>
        </is>
      </c>
      <c r="C13" s="198" t="n"/>
      <c r="D13" s="183">
        <f>C13/$C$31</f>
        <v/>
      </c>
      <c r="E13" s="198" t="n"/>
      <c r="F13" s="48">
        <f>E13/$E$31</f>
        <v/>
      </c>
      <c r="G13" s="199">
        <f>E13-C13</f>
        <v/>
      </c>
      <c r="H13" s="48">
        <f>(E13-C13)/E13</f>
        <v/>
      </c>
      <c r="I13" s="45" t="inlineStr">
        <is>
          <t>Créditos bancarios a corto plazo</t>
        </is>
      </c>
      <c r="J13" s="198" t="n"/>
      <c r="K13" s="48">
        <f>J13/$J$31</f>
        <v/>
      </c>
      <c r="L13" s="198" t="n"/>
      <c r="M13" s="48">
        <f>L13/$L$31</f>
        <v/>
      </c>
      <c r="N13" s="200">
        <f>L13-J13</f>
        <v/>
      </c>
      <c r="O13" s="48">
        <f>(L13-J13)/J13</f>
        <v/>
      </c>
      <c r="R13" s="15" t="inlineStr">
        <is>
          <t>LIQUIDEZ</t>
        </is>
      </c>
      <c r="S13" s="99" t="inlineStr">
        <is>
          <t>Razón corriente</t>
        </is>
      </c>
      <c r="T13" s="204" t="inlineStr">
        <is>
          <t>Activo corriente/Pasivo corriente</t>
        </is>
      </c>
      <c r="U13" s="201" t="n"/>
      <c r="V13" s="114">
        <f>C15/J16</f>
        <v/>
      </c>
      <c r="W13" s="114">
        <f>E15/L16</f>
        <v/>
      </c>
      <c r="X13" s="205" t="inlineStr">
        <is>
          <t>Mayor a 1</t>
        </is>
      </c>
      <c r="Y13" s="201" t="n"/>
    </row>
    <row r="14" ht="255" customFormat="1" customHeight="1" s="176">
      <c r="B14" s="45" t="inlineStr">
        <is>
          <t>Inventarios</t>
        </is>
      </c>
      <c r="C14" s="198" t="n"/>
      <c r="D14" s="183">
        <f>C14/$C$31</f>
        <v/>
      </c>
      <c r="E14" s="198" t="n"/>
      <c r="F14" s="48">
        <f>E14/$E$31</f>
        <v/>
      </c>
      <c r="G14" s="199">
        <f>E14-C14</f>
        <v/>
      </c>
      <c r="H14" s="48">
        <f>(E14-C14)/E14</f>
        <v/>
      </c>
      <c r="I14" s="45" t="inlineStr">
        <is>
          <t>Impuestos por pagar</t>
        </is>
      </c>
      <c r="J14" s="198" t="n"/>
      <c r="K14" s="48">
        <f>J14/$J$31</f>
        <v/>
      </c>
      <c r="L14" s="198" t="n"/>
      <c r="M14" s="48">
        <f>L14/$L$31</f>
        <v/>
      </c>
      <c r="N14" s="200">
        <f>L14-J14</f>
        <v/>
      </c>
      <c r="O14" s="48">
        <f>(L14-J14)/J14</f>
        <v/>
      </c>
      <c r="R14" s="15" t="n"/>
      <c r="S14" s="99" t="inlineStr">
        <is>
          <t>Prueba ácida</t>
        </is>
      </c>
      <c r="T14" s="204" t="inlineStr">
        <is>
          <t>(Activo corriente - inventario)/ pasivo corriente</t>
        </is>
      </c>
      <c r="U14" s="201" t="n"/>
      <c r="V14" s="114">
        <f>(+C15-C13)/J16</f>
        <v/>
      </c>
      <c r="W14" s="114">
        <f>(+E15-E13)/L16</f>
        <v/>
      </c>
      <c r="X14" s="205" t="inlineStr">
        <is>
          <t>Mayor a 1</t>
        </is>
      </c>
      <c r="Y14" s="201" t="n"/>
    </row>
    <row r="15" ht="180" customFormat="1" customHeight="1" s="176">
      <c r="B15" s="55" t="inlineStr">
        <is>
          <t>Total activos circulante</t>
        </is>
      </c>
      <c r="C15" s="198" t="n"/>
      <c r="D15" s="48">
        <f>C15/$C$31</f>
        <v/>
      </c>
      <c r="E15" s="198" t="n"/>
      <c r="F15" s="48">
        <f>E15/$E$31</f>
        <v/>
      </c>
      <c r="G15" s="199">
        <f>E15-C15</f>
        <v/>
      </c>
      <c r="H15" s="48">
        <f>(E15-C15)/E15</f>
        <v/>
      </c>
      <c r="I15" s="45" t="n"/>
      <c r="J15" s="206" t="n"/>
      <c r="K15" s="54" t="n"/>
      <c r="L15" s="206" t="n"/>
      <c r="M15" s="54" t="n"/>
      <c r="N15" s="207" t="n"/>
      <c r="O15" s="54" t="n"/>
      <c r="R15" s="15" t="n"/>
      <c r="S15" s="99" t="inlineStr">
        <is>
          <t xml:space="preserve">Capital de trabajo </t>
        </is>
      </c>
      <c r="T15" s="204" t="inlineStr">
        <is>
          <t>Activo corriente - pasivo corriente</t>
        </is>
      </c>
      <c r="U15" s="201" t="n"/>
      <c r="V15" s="208">
        <f>C15-J16</f>
        <v/>
      </c>
      <c r="W15" s="208">
        <f>E15-L16</f>
        <v/>
      </c>
      <c r="X15" s="205" t="inlineStr">
        <is>
          <t>Un resultado positivo</t>
        </is>
      </c>
      <c r="Y15" s="201" t="n"/>
    </row>
    <row r="16" ht="180" customFormat="1" customHeight="1" s="176">
      <c r="B16" s="55" t="n"/>
      <c r="C16" s="206" t="n"/>
      <c r="D16" s="54" t="n"/>
      <c r="E16" s="206" t="n"/>
      <c r="F16" s="54" t="n"/>
      <c r="G16" s="209" t="n"/>
      <c r="H16" s="54" t="n"/>
      <c r="I16" s="55" t="inlineStr">
        <is>
          <t>Total pasivos circulantes</t>
        </is>
      </c>
      <c r="J16" s="198" t="n"/>
      <c r="K16" s="48">
        <f>J16/$J31</f>
        <v/>
      </c>
      <c r="L16" s="198" t="n"/>
      <c r="M16" s="48">
        <f>L16/$L$31</f>
        <v/>
      </c>
      <c r="N16" s="200">
        <f>L16-J16</f>
        <v/>
      </c>
      <c r="O16" s="48">
        <f>(L16-J16)/J16</f>
        <v/>
      </c>
      <c r="R16" s="100" t="n"/>
      <c r="S16" s="101" t="n"/>
      <c r="T16" s="210" t="n"/>
      <c r="U16" s="201" t="n"/>
      <c r="V16" s="100" t="n"/>
      <c r="W16" s="100" t="n"/>
      <c r="X16" s="211" t="n"/>
      <c r="Y16" s="201" t="n"/>
      <c r="Z16" s="7" t="n"/>
      <c r="AA16" s="7" t="n"/>
    </row>
    <row r="17" ht="262.5" customFormat="1" customHeight="1" s="176">
      <c r="B17" s="40" t="inlineStr">
        <is>
          <t>&gt;Activos fijos</t>
        </is>
      </c>
      <c r="C17" s="206" t="n"/>
      <c r="D17" s="54" t="n"/>
      <c r="E17" s="206" t="n"/>
      <c r="F17" s="54" t="n"/>
      <c r="G17" s="209" t="n"/>
      <c r="H17" s="54" t="n"/>
      <c r="I17" s="40" t="inlineStr">
        <is>
          <t>&gt;Pasivos no corrientes</t>
        </is>
      </c>
      <c r="J17" s="206" t="n"/>
      <c r="K17" s="54" t="n"/>
      <c r="L17" s="206" t="n"/>
      <c r="M17" s="54" t="n"/>
      <c r="N17" s="207" t="n"/>
      <c r="O17" s="54" t="n"/>
      <c r="R17" s="15" t="inlineStr">
        <is>
          <t>ENDEUDAMIENTO</t>
        </is>
      </c>
      <c r="S17" s="99" t="inlineStr">
        <is>
          <t xml:space="preserve">Endeudamiento </t>
        </is>
      </c>
      <c r="T17" s="204" t="inlineStr">
        <is>
          <t>Pasivo total/Activo total</t>
        </is>
      </c>
      <c r="U17" s="201" t="n"/>
      <c r="V17" s="116">
        <f>J22/C28</f>
        <v/>
      </c>
      <c r="W17" s="116">
        <f>L22/E28</f>
        <v/>
      </c>
      <c r="X17" s="205" t="inlineStr">
        <is>
          <t>Para su correcta evaluación se debe comparar el promedio con su industria.</t>
        </is>
      </c>
      <c r="Y17" s="201" t="n"/>
      <c r="Z17" s="7" t="n"/>
      <c r="AA17" s="7" t="n"/>
    </row>
    <row r="18" ht="180" customFormat="1" customHeight="1" s="176">
      <c r="B18" s="45" t="inlineStr">
        <is>
          <t>Terrenos</t>
        </is>
      </c>
      <c r="C18" s="198" t="n"/>
      <c r="D18" s="48">
        <f>C18/$C$31</f>
        <v/>
      </c>
      <c r="E18" s="198" t="n"/>
      <c r="F18" s="48">
        <f>E18/$E$31</f>
        <v/>
      </c>
      <c r="G18" s="199">
        <f>E18-C18</f>
        <v/>
      </c>
      <c r="H18" s="48">
        <f>(E18-C18)/E18</f>
        <v/>
      </c>
      <c r="I18" s="45" t="inlineStr">
        <is>
          <t>Créditos bancarios de largo plazo</t>
        </is>
      </c>
      <c r="J18" s="198" t="n"/>
      <c r="K18" s="48">
        <f>J18/$J$31</f>
        <v/>
      </c>
      <c r="L18" s="198" t="n"/>
      <c r="M18" s="48">
        <f>L18/$L$31</f>
        <v/>
      </c>
      <c r="N18" s="200">
        <f>L18-J18</f>
        <v/>
      </c>
      <c r="O18" s="48">
        <f>(L18-J18)/J18</f>
        <v/>
      </c>
      <c r="R18" s="15" t="n"/>
      <c r="S18" s="99" t="inlineStr">
        <is>
          <t xml:space="preserve">Apalancamiento financiero </t>
        </is>
      </c>
      <c r="T18" s="204" t="inlineStr">
        <is>
          <t xml:space="preserve">Pasivo total/Capital contable </t>
        </is>
      </c>
      <c r="U18" s="201" t="n"/>
      <c r="V18" s="114">
        <f>J22/J27</f>
        <v/>
      </c>
      <c r="W18" s="114">
        <f>L22/L27</f>
        <v/>
      </c>
      <c r="X18" s="103" t="inlineStr">
        <is>
          <t xml:space="preserve">Mayor a 1 </t>
        </is>
      </c>
      <c r="Y18" s="201" t="n"/>
      <c r="Z18" s="7" t="n"/>
      <c r="AA18" s="7" t="n"/>
    </row>
    <row r="19" ht="180" customFormat="1" customHeight="1" s="176">
      <c r="B19" s="45" t="inlineStr">
        <is>
          <t>Edificio</t>
        </is>
      </c>
      <c r="C19" s="198" t="n"/>
      <c r="D19" s="48">
        <f>C19/$C$31</f>
        <v/>
      </c>
      <c r="E19" s="198" t="n"/>
      <c r="F19" s="48">
        <f>E19/$E$31</f>
        <v/>
      </c>
      <c r="G19" s="199">
        <f>E19-C19</f>
        <v/>
      </c>
      <c r="H19" s="48">
        <f>(E19-C19)/E19</f>
        <v/>
      </c>
      <c r="I19" s="45" t="n"/>
      <c r="J19" s="206" t="n"/>
      <c r="K19" s="54" t="n"/>
      <c r="L19" s="206" t="n"/>
      <c r="M19" s="54" t="n"/>
      <c r="N19" s="207" t="n"/>
      <c r="O19" s="54" t="n"/>
      <c r="R19" s="15" t="n"/>
      <c r="S19" s="113" t="inlineStr">
        <is>
          <t xml:space="preserve"> Cobertura de intereses</t>
        </is>
      </c>
      <c r="T19" s="212" t="inlineStr">
        <is>
          <t>Utilidad operativa / gastos financieros</t>
        </is>
      </c>
      <c r="U19" s="213" t="n"/>
      <c r="V19" s="117">
        <f>C42/C43</f>
        <v/>
      </c>
      <c r="W19" s="118">
        <f>E42/E43</f>
        <v/>
      </c>
      <c r="X19" s="212" t="inlineStr">
        <is>
          <t xml:space="preserve">Mayor a 3.0 </t>
        </is>
      </c>
      <c r="Y19" s="213" t="n"/>
      <c r="Z19" s="7" t="n"/>
      <c r="AA19" s="7" t="n"/>
    </row>
    <row r="20" ht="180" customFormat="1" customHeight="1" s="176">
      <c r="B20" s="45" t="inlineStr">
        <is>
          <t>Equipo</t>
        </is>
      </c>
      <c r="C20" s="198" t="n"/>
      <c r="D20" s="48">
        <f>C20/$C$31</f>
        <v/>
      </c>
      <c r="E20" s="198" t="n"/>
      <c r="F20" s="48">
        <f>E20/$E$31</f>
        <v/>
      </c>
      <c r="G20" s="199">
        <f>E20-C20</f>
        <v/>
      </c>
      <c r="H20" s="48">
        <f>(E20-C20)/C20</f>
        <v/>
      </c>
      <c r="I20" s="55" t="inlineStr">
        <is>
          <t>Total de pasivos a largo plazo</t>
        </is>
      </c>
      <c r="J20" s="198" t="n"/>
      <c r="K20" s="48">
        <f>J20/$J$31</f>
        <v/>
      </c>
      <c r="L20" s="198" t="n"/>
      <c r="M20" s="48">
        <f>L20/$L$31</f>
        <v/>
      </c>
      <c r="N20" s="200">
        <f>L20-J20</f>
        <v/>
      </c>
      <c r="O20" s="48">
        <f>(L20-J20)/J20</f>
        <v/>
      </c>
      <c r="R20" s="100" t="n"/>
      <c r="S20" s="101" t="n"/>
      <c r="T20" s="210" t="n"/>
      <c r="U20" s="201" t="n"/>
      <c r="V20" s="100" t="n"/>
      <c r="W20" s="100" t="n"/>
      <c r="X20" s="211" t="n"/>
      <c r="Y20" s="201" t="n"/>
      <c r="Z20" s="7" t="n"/>
      <c r="AA20" s="7" t="n"/>
    </row>
    <row r="21" ht="180" customFormat="1" customHeight="1" s="176">
      <c r="B21" s="45" t="inlineStr">
        <is>
          <t>Vehículo</t>
        </is>
      </c>
      <c r="C21" s="198" t="n"/>
      <c r="D21" s="48">
        <f>C21/$C$31</f>
        <v/>
      </c>
      <c r="E21" s="198" t="n"/>
      <c r="F21" s="48">
        <f>E21/$E$31</f>
        <v/>
      </c>
      <c r="G21" s="199">
        <f>E21-C21</f>
        <v/>
      </c>
      <c r="H21" s="48">
        <f>(E21-C21)/C21</f>
        <v/>
      </c>
      <c r="I21" s="45" t="n"/>
      <c r="J21" s="206" t="n"/>
      <c r="K21" s="54" t="n"/>
      <c r="L21" s="206" t="n"/>
      <c r="M21" s="54" t="n"/>
      <c r="N21" s="207" t="n"/>
      <c r="O21" s="54" t="n"/>
      <c r="R21" s="15" t="inlineStr">
        <is>
          <t xml:space="preserve"> RENTABILIDAD</t>
        </is>
      </c>
      <c r="S21" s="99" t="inlineStr">
        <is>
          <t>ROA-Retorno sobre los activos</t>
        </is>
      </c>
      <c r="T21" s="204" t="inlineStr">
        <is>
          <t>(Utilidad neta/ Activos totales)*100</t>
        </is>
      </c>
      <c r="U21" s="201" t="n"/>
      <c r="V21" s="119">
        <f>C46/C31</f>
        <v/>
      </c>
      <c r="W21" s="119">
        <f>E46/E31</f>
        <v/>
      </c>
      <c r="X21" s="205" t="inlineStr">
        <is>
          <t xml:space="preserve">Valor positivo, cuanto mayor mejor </t>
        </is>
      </c>
      <c r="Y21" s="201" t="n"/>
      <c r="Z21" s="7" t="n"/>
      <c r="AA21" s="7" t="n"/>
    </row>
    <row r="22" ht="180" customFormat="1" customHeight="1" s="176">
      <c r="B22" s="45" t="inlineStr">
        <is>
          <t>Mobiliario y equió de oficina</t>
        </is>
      </c>
      <c r="C22" s="198" t="n"/>
      <c r="D22" s="48">
        <f>C22/$C$31</f>
        <v/>
      </c>
      <c r="E22" s="198" t="n"/>
      <c r="F22" s="48">
        <f>E22/$E$31</f>
        <v/>
      </c>
      <c r="G22" s="199">
        <f>E22-C22</f>
        <v/>
      </c>
      <c r="H22" s="48">
        <f>(E22-C22)/C22</f>
        <v/>
      </c>
      <c r="I22" s="20" t="inlineStr">
        <is>
          <t>Total pasivo</t>
        </is>
      </c>
      <c r="J22" s="214">
        <f>J16+J20</f>
        <v/>
      </c>
      <c r="K22" s="48">
        <f>J22/$J$31</f>
        <v/>
      </c>
      <c r="L22" s="214">
        <f>L16+L20</f>
        <v/>
      </c>
      <c r="M22" s="48">
        <f>L22/$L$31</f>
        <v/>
      </c>
      <c r="N22" s="200">
        <f>L22-J22</f>
        <v/>
      </c>
      <c r="O22" s="48">
        <f>(L22-J22)/J22</f>
        <v/>
      </c>
      <c r="R22" s="106" t="n"/>
      <c r="S22" s="103" t="inlineStr">
        <is>
          <t xml:space="preserve">ROE-Retorno sobre el capital </t>
        </is>
      </c>
      <c r="T22" s="204" t="inlineStr">
        <is>
          <t>(Utilidad neta / capital social)*100</t>
        </is>
      </c>
      <c r="U22" s="201" t="n"/>
      <c r="V22" s="116">
        <f>J29/J27</f>
        <v/>
      </c>
      <c r="W22" s="116">
        <f>L29/L27</f>
        <v/>
      </c>
      <c r="X22" s="205" t="inlineStr">
        <is>
          <t xml:space="preserve">Valor positivo, cuanto mayor mejor </t>
        </is>
      </c>
      <c r="Y22" s="201" t="n"/>
      <c r="Z22" s="7" t="n"/>
      <c r="AA22" s="7" t="n"/>
    </row>
    <row r="23" ht="180" customFormat="1" customHeight="1" s="176">
      <c r="B23" s="45" t="inlineStr">
        <is>
          <t>(-)Depreciación acumulada</t>
        </is>
      </c>
      <c r="C23" s="198" t="n"/>
      <c r="D23" s="48">
        <f>C23/$C$31</f>
        <v/>
      </c>
      <c r="E23" s="198" t="n"/>
      <c r="F23" s="48">
        <f>E23/$E$31</f>
        <v/>
      </c>
      <c r="G23" s="199">
        <f>E23-C23</f>
        <v/>
      </c>
      <c r="H23" s="48">
        <f>(E23-C23)/C23</f>
        <v/>
      </c>
      <c r="I23" s="57" t="n"/>
      <c r="J23" s="215" t="n"/>
      <c r="K23" s="59" t="n"/>
      <c r="L23" s="215" t="n"/>
      <c r="M23" s="59" t="n"/>
      <c r="N23" s="216" t="n"/>
      <c r="O23" s="59" t="n"/>
      <c r="R23" s="15" t="n"/>
      <c r="S23" s="99" t="inlineStr">
        <is>
          <t>Rentabilidad sobre ventas</t>
        </is>
      </c>
      <c r="T23" s="204" t="inlineStr">
        <is>
          <t>(Utilidad neta/Ventas netas)*100</t>
        </is>
      </c>
      <c r="U23" s="201" t="n"/>
      <c r="V23" s="116">
        <f>J29/C37</f>
        <v/>
      </c>
      <c r="W23" s="116">
        <f>L29/E37</f>
        <v/>
      </c>
      <c r="X23" s="205" t="inlineStr">
        <is>
          <t xml:space="preserve">Valor positivo, cuanto mayor mejor </t>
        </is>
      </c>
      <c r="Y23" s="201" t="n"/>
      <c r="Z23" s="7" t="n"/>
      <c r="AA23" s="7" t="n"/>
    </row>
    <row r="24" ht="255" customFormat="1" customHeight="1" s="176">
      <c r="B24" s="45" t="n"/>
      <c r="C24" s="206" t="n"/>
      <c r="D24" s="54" t="n"/>
      <c r="E24" s="206" t="n"/>
      <c r="F24" s="54" t="n"/>
      <c r="G24" s="209" t="n"/>
      <c r="H24" s="54" t="n"/>
      <c r="I24" s="45" t="n"/>
      <c r="J24" s="217" t="inlineStr">
        <is>
          <t>Año 1</t>
        </is>
      </c>
      <c r="K24" s="61" t="inlineStr">
        <is>
          <t>Análisis vertical</t>
        </is>
      </c>
      <c r="L24" s="218" t="inlineStr">
        <is>
          <t>Año 2</t>
        </is>
      </c>
      <c r="M24" s="62" t="inlineStr">
        <is>
          <t xml:space="preserve">Análisis vertical </t>
        </is>
      </c>
      <c r="N24" s="219" t="inlineStr">
        <is>
          <t xml:space="preserve">Análisis horizontal </t>
        </is>
      </c>
      <c r="O24" s="220" t="n"/>
      <c r="R24" s="15" t="n"/>
      <c r="S24" s="102" t="inlineStr">
        <is>
          <t>Utilidad de operación a ventas</t>
        </is>
      </c>
      <c r="T24" s="159" t="inlineStr">
        <is>
          <t>(Utilidad de operación / ventas netas)*100</t>
        </is>
      </c>
      <c r="U24" s="201" t="n"/>
      <c r="V24" s="116">
        <f>C42/C37</f>
        <v/>
      </c>
      <c r="W24" s="116">
        <f>E42/E37</f>
        <v/>
      </c>
      <c r="X24" s="205" t="inlineStr">
        <is>
          <t>Para su correcta evaluación se debe comparar el promedio con su industria.</t>
        </is>
      </c>
      <c r="Y24" s="201" t="n"/>
      <c r="Z24" s="7" t="n"/>
      <c r="AA24" s="7" t="n"/>
    </row>
    <row r="25" ht="180" customFormat="1" customHeight="1" s="176">
      <c r="B25" s="45" t="n"/>
      <c r="C25" s="206" t="n"/>
      <c r="D25" s="54" t="n"/>
      <c r="E25" s="206" t="n"/>
      <c r="F25" s="54" t="n"/>
      <c r="G25" s="209" t="n"/>
      <c r="H25" s="54" t="n"/>
      <c r="I25" s="33" t="inlineStr">
        <is>
          <t>PATRIMONIO</t>
        </is>
      </c>
      <c r="J25" s="221" t="n"/>
      <c r="K25" s="63" t="inlineStr">
        <is>
          <t>%</t>
        </is>
      </c>
      <c r="L25" s="221" t="n"/>
      <c r="M25" s="64" t="inlineStr">
        <is>
          <t>%</t>
        </is>
      </c>
      <c r="N25" s="65" t="inlineStr">
        <is>
          <t>Variación absoluta</t>
        </is>
      </c>
      <c r="O25" s="66" t="inlineStr">
        <is>
          <t>%</t>
        </is>
      </c>
      <c r="R25" s="100" t="n"/>
      <c r="S25" s="101" t="n"/>
      <c r="T25" s="164" t="n"/>
      <c r="U25" s="165" t="n"/>
      <c r="V25" s="100" t="n"/>
      <c r="W25" s="100" t="n"/>
      <c r="X25" s="211" t="n"/>
      <c r="Y25" s="201" t="n"/>
      <c r="Z25" s="7" t="n"/>
      <c r="AA25" s="7" t="n"/>
    </row>
    <row r="26" ht="180" customFormat="1" customHeight="1" s="176">
      <c r="B26" s="55" t="inlineStr">
        <is>
          <t>Total de activos fijos</t>
        </is>
      </c>
      <c r="C26" s="198" t="n"/>
      <c r="D26" s="48">
        <f>C26/$C$31</f>
        <v/>
      </c>
      <c r="E26" s="198" t="n"/>
      <c r="F26" s="48">
        <f>E26/$E$31</f>
        <v/>
      </c>
      <c r="G26" s="199">
        <f>E26-C26</f>
        <v/>
      </c>
      <c r="H26" s="48">
        <f>(E26-C26)/C26</f>
        <v/>
      </c>
      <c r="I26" s="40" t="inlineStr">
        <is>
          <t>&gt;Patrimonio neto</t>
        </is>
      </c>
      <c r="J26" s="222" t="n"/>
      <c r="K26" s="43" t="n"/>
      <c r="L26" s="223" t="n"/>
      <c r="M26" s="69" t="n"/>
      <c r="N26" s="69" t="n"/>
      <c r="O26" s="69" t="n"/>
      <c r="R26" s="106" t="inlineStr">
        <is>
          <t>EFICIENCIA Y OPERACIÓN</t>
        </is>
      </c>
      <c r="S26" s="159" t="inlineStr">
        <is>
          <t>Rotación del activo total</t>
        </is>
      </c>
      <c r="T26" s="159" t="inlineStr">
        <is>
          <t>Ingreso netos/ Activo total</t>
        </is>
      </c>
      <c r="U26" s="201" t="n"/>
      <c r="V26" s="119">
        <f>C37/C31</f>
        <v/>
      </c>
      <c r="W26" s="119">
        <f>E37/E31</f>
        <v/>
      </c>
      <c r="X26" s="159" t="inlineStr">
        <is>
          <t>A mayores ingresos el resultado del indicador sera mejor.</t>
        </is>
      </c>
      <c r="Y26" s="201" t="n"/>
      <c r="Z26" s="7" t="n"/>
      <c r="AA26" s="7" t="n"/>
    </row>
    <row r="27" ht="180" customFormat="1" customHeight="1" s="176">
      <c r="B27" s="45" t="n"/>
      <c r="C27" s="206" t="n"/>
      <c r="D27" s="54" t="n"/>
      <c r="E27" s="206" t="n"/>
      <c r="F27" s="54" t="n"/>
      <c r="G27" s="67" t="n"/>
      <c r="H27" s="54" t="n"/>
      <c r="I27" s="45" t="inlineStr">
        <is>
          <t>Capital social</t>
        </is>
      </c>
      <c r="J27" s="198" t="n"/>
      <c r="K27" s="48">
        <f>J27/$J$31</f>
        <v/>
      </c>
      <c r="L27" s="198" t="n"/>
      <c r="M27" s="48">
        <f>L27/$L$31</f>
        <v/>
      </c>
      <c r="N27" s="200">
        <f>L27-J27</f>
        <v/>
      </c>
      <c r="O27" s="48">
        <f>(J27-L27)/J27</f>
        <v/>
      </c>
      <c r="R27" s="106" t="n"/>
      <c r="S27" s="159" t="inlineStr">
        <is>
          <t>Rotación de cuentas por cobrar</t>
        </is>
      </c>
      <c r="T27" s="159" t="inlineStr">
        <is>
          <t>Clientes / ingresos * Días del estado de resultados</t>
        </is>
      </c>
      <c r="U27" s="201" t="n"/>
      <c r="V27" s="120">
        <f>C13/C37*365</f>
        <v/>
      </c>
      <c r="W27" s="120">
        <f>E13/E37*365</f>
        <v/>
      </c>
      <c r="X27" s="159" t="inlineStr">
        <is>
          <t>Entre menor sea el número de días mejor</t>
        </is>
      </c>
      <c r="Y27" s="201" t="n"/>
      <c r="Z27" s="7" t="n"/>
      <c r="AA27" s="7" t="n"/>
    </row>
    <row r="28" ht="180" customFormat="1" customHeight="1" s="176">
      <c r="B28" s="20" t="inlineStr">
        <is>
          <t>Total activo neto</t>
        </is>
      </c>
      <c r="C28" s="198" t="n"/>
      <c r="D28" s="48">
        <f>C28/$C$31</f>
        <v/>
      </c>
      <c r="E28" s="198" t="n"/>
      <c r="F28" s="48">
        <f>E28/$E$31</f>
        <v/>
      </c>
      <c r="G28" s="70">
        <f>C28-E28</f>
        <v/>
      </c>
      <c r="H28" s="48">
        <f>(E28-C28)/C28</f>
        <v/>
      </c>
      <c r="I28" s="176" t="inlineStr">
        <is>
          <t>Resultado de ejercicios anteriores</t>
        </is>
      </c>
      <c r="J28" s="198" t="n"/>
      <c r="K28" s="48">
        <f>J28/$J$31</f>
        <v/>
      </c>
      <c r="L28" s="198" t="n"/>
      <c r="M28" s="48">
        <f>L28/$L$31</f>
        <v/>
      </c>
      <c r="N28" s="200">
        <f>L28-J28</f>
        <v/>
      </c>
      <c r="O28" s="48">
        <f>(J28-L28)/J28</f>
        <v/>
      </c>
      <c r="R28" s="106" t="n"/>
      <c r="S28" s="159" t="inlineStr">
        <is>
          <t xml:space="preserve">Rotación de proveedores </t>
        </is>
      </c>
      <c r="T28" s="159" t="inlineStr">
        <is>
          <t>Proveedores/Costos de ventas *Días del estado de resultados</t>
        </is>
      </c>
      <c r="U28" s="201" t="n"/>
      <c r="V28" s="120">
        <f>J12/C38*365</f>
        <v/>
      </c>
      <c r="W28" s="120">
        <f>L12/E38*365</f>
        <v/>
      </c>
      <c r="X28" s="159" t="inlineStr">
        <is>
          <t>Cuanto mayor mejor</t>
        </is>
      </c>
      <c r="Y28" s="201" t="n"/>
      <c r="Z28" s="7" t="n"/>
      <c r="AA28" s="7" t="n"/>
    </row>
    <row r="29" ht="270" customFormat="1" customHeight="1" s="176">
      <c r="B29" s="20" t="n"/>
      <c r="C29" s="206" t="n"/>
      <c r="D29" s="54" t="n"/>
      <c r="E29" s="206" t="n"/>
      <c r="F29" s="54" t="n"/>
      <c r="G29" s="182" t="n"/>
      <c r="H29" s="54" t="n"/>
      <c r="I29" s="45" t="inlineStr">
        <is>
          <t>Utilidad neta</t>
        </is>
      </c>
      <c r="J29" s="198" t="n"/>
      <c r="K29" s="48">
        <f>J29/$J$31</f>
        <v/>
      </c>
      <c r="L29" s="198" t="n"/>
      <c r="M29" s="48">
        <f>L29/$L$31</f>
        <v/>
      </c>
      <c r="N29" s="200">
        <f>L29-J29</f>
        <v/>
      </c>
      <c r="O29" s="48">
        <f>(J29-L29)/J29</f>
        <v/>
      </c>
      <c r="R29" s="111" t="n"/>
      <c r="S29" s="161" t="inlineStr">
        <is>
          <t xml:space="preserve">Rotación de inventario </t>
        </is>
      </c>
      <c r="T29" s="161" t="inlineStr">
        <is>
          <t>Costo de lo vendido / Inventario promedio, es decir, inventario inicial-inventario final</t>
        </is>
      </c>
      <c r="U29" s="220" t="n"/>
      <c r="V29" s="121" t="inlineStr">
        <is>
          <t>No aplica</t>
        </is>
      </c>
      <c r="W29" s="121" t="inlineStr">
        <is>
          <t>No aplica</t>
        </is>
      </c>
      <c r="X29" s="159" t="inlineStr">
        <is>
          <t xml:space="preserve">Varia en función del sector industrial </t>
        </is>
      </c>
      <c r="Y29" s="201" t="n"/>
      <c r="Z29" s="7" t="n"/>
      <c r="AA29" s="7" t="n"/>
    </row>
    <row r="30" ht="180" customFormat="1" customHeight="1" s="176" thickBot="1">
      <c r="B30" s="45" t="n"/>
      <c r="C30" s="206" t="n"/>
      <c r="D30" s="54" t="n"/>
      <c r="E30" s="206" t="n"/>
      <c r="F30" s="54" t="n"/>
      <c r="G30" s="67" t="n"/>
      <c r="H30" s="54" t="n"/>
      <c r="I30" s="20" t="inlineStr">
        <is>
          <t>Total patrimonio neto</t>
        </is>
      </c>
      <c r="J30" s="214">
        <f>SUM(J27:J29)</f>
        <v/>
      </c>
      <c r="K30" s="48">
        <f>J30/$J$31</f>
        <v/>
      </c>
      <c r="L30" s="198" t="n"/>
      <c r="M30" s="48">
        <f>L30/$L$31</f>
        <v/>
      </c>
      <c r="N30" s="200">
        <f>L30-J30</f>
        <v/>
      </c>
      <c r="O30" s="48">
        <f>(J30-L30)/J30</f>
        <v/>
      </c>
      <c r="R30" s="108" t="n"/>
      <c r="S30" s="108" t="inlineStr">
        <is>
          <t xml:space="preserve">Ciclo financiero </t>
        </is>
      </c>
      <c r="T30" s="160" t="inlineStr">
        <is>
          <t>Rotación de cuentas por cobrar + Rotación de inventarios - Rotación de proveedores</t>
        </is>
      </c>
      <c r="U30" s="224" t="n"/>
      <c r="V30" s="122">
        <f>(V27+V29)-V28</f>
        <v/>
      </c>
      <c r="W30" s="122">
        <f>(W27+W29)-W28</f>
        <v/>
      </c>
      <c r="X30" s="160" t="inlineStr">
        <is>
          <t xml:space="preserve">Lejos de 1 significa que hay menor dependecia al proveedor. </t>
        </is>
      </c>
      <c r="Y30" s="224" t="n"/>
      <c r="Z30" s="7" t="n"/>
      <c r="AA30" s="7" t="n"/>
    </row>
    <row r="31" ht="270" customFormat="1" customHeight="1" s="176" thickBot="1">
      <c r="B31" s="71" t="inlineStr">
        <is>
          <t>TOTAL ACTIVOS</t>
        </is>
      </c>
      <c r="C31" s="225">
        <f>C15+C28</f>
        <v/>
      </c>
      <c r="D31" s="73">
        <f>C31/C31</f>
        <v/>
      </c>
      <c r="E31" s="225">
        <f>E28+E15</f>
        <v/>
      </c>
      <c r="F31" s="73">
        <f>E31/$E$31</f>
        <v/>
      </c>
      <c r="G31" s="74">
        <f>C31-E31</f>
        <v/>
      </c>
      <c r="H31" s="73">
        <f>(E31-C31)/C31</f>
        <v/>
      </c>
      <c r="I31" s="71" t="inlineStr">
        <is>
          <t>TOTAL PATRIMONIO Y PASIVOS</t>
        </is>
      </c>
      <c r="J31" s="225">
        <f>J22+J30</f>
        <v/>
      </c>
      <c r="K31" s="73">
        <f>J31/$J$31</f>
        <v/>
      </c>
      <c r="L31" s="225">
        <f>L30+L22</f>
        <v/>
      </c>
      <c r="M31" s="73">
        <f>L31/$L$31</f>
        <v/>
      </c>
      <c r="N31" s="226">
        <f>L31-J31</f>
        <v/>
      </c>
      <c r="O31" s="73">
        <f>(J31-L31)/J31</f>
        <v/>
      </c>
      <c r="Z31" s="7" t="n"/>
      <c r="AA31" s="7" t="n"/>
    </row>
    <row r="32" ht="150" customHeight="1">
      <c r="B32" s="18" t="n"/>
      <c r="F32" s="22" t="n"/>
    </row>
    <row r="33" ht="255" customHeight="1">
      <c r="B33" s="18" t="n"/>
      <c r="C33" s="156" t="inlineStr">
        <is>
          <t>Estado de resultados</t>
        </is>
      </c>
      <c r="L33" s="227" t="n"/>
    </row>
    <row r="34" ht="150" customHeight="1">
      <c r="B34" s="7" t="n"/>
      <c r="C34" s="77" t="n"/>
      <c r="D34" s="77" t="n"/>
      <c r="E34" s="77" t="n"/>
      <c r="F34" s="77" t="n"/>
      <c r="G34" s="77" t="n"/>
      <c r="H34" s="77" t="n"/>
    </row>
    <row r="35" ht="150" customHeight="1">
      <c r="B35" s="7" t="n"/>
      <c r="C35" s="123" t="n"/>
      <c r="D35" s="124" t="n"/>
      <c r="E35" s="123" t="n"/>
      <c r="F35" s="125" t="n"/>
      <c r="G35" s="228" t="inlineStr">
        <is>
          <t>Análisis horizontal</t>
        </is>
      </c>
      <c r="H35" s="229" t="n"/>
    </row>
    <row r="36" ht="200.15" customHeight="1">
      <c r="B36" s="91" t="inlineStr">
        <is>
          <t>GANANCIAS</t>
        </is>
      </c>
      <c r="C36" s="97" t="inlineStr">
        <is>
          <t>Año 1</t>
        </is>
      </c>
      <c r="D36" s="98" t="inlineStr">
        <is>
          <t>Análisis vertical %</t>
        </is>
      </c>
      <c r="E36" s="97" t="inlineStr">
        <is>
          <t>Año 2</t>
        </is>
      </c>
      <c r="F36" s="126" t="inlineStr">
        <is>
          <t>Análisis vertical  %</t>
        </is>
      </c>
      <c r="G36" s="36" t="inlineStr">
        <is>
          <t>Variación absoluta</t>
        </is>
      </c>
      <c r="H36" s="127" t="inlineStr">
        <is>
          <t>%</t>
        </is>
      </c>
    </row>
    <row r="37" ht="180" customHeight="1">
      <c r="B37" s="85" t="inlineStr">
        <is>
          <t>Ventas netas</t>
        </is>
      </c>
      <c r="C37" s="230" t="n"/>
      <c r="D37" s="48">
        <f>C37/$C$37</f>
        <v/>
      </c>
      <c r="E37" s="198" t="n"/>
      <c r="F37" s="128">
        <f>E37/$E$37</f>
        <v/>
      </c>
      <c r="G37" s="231">
        <f>E37-C37</f>
        <v/>
      </c>
      <c r="H37" s="130">
        <f>(E37-C37)/C37</f>
        <v/>
      </c>
    </row>
    <row r="38" ht="180" customHeight="1">
      <c r="B38" s="85" t="inlineStr">
        <is>
          <t>Costo de ventas</t>
        </is>
      </c>
      <c r="C38" s="230" t="n"/>
      <c r="D38" s="48">
        <f>C38/$C$37</f>
        <v/>
      </c>
      <c r="E38" s="198" t="n"/>
      <c r="F38" s="128">
        <f>E38/$E$37</f>
        <v/>
      </c>
      <c r="G38" s="231">
        <f>E38-C38</f>
        <v/>
      </c>
      <c r="H38" s="130">
        <f>(E38-C38)/C38</f>
        <v/>
      </c>
    </row>
    <row r="39" ht="180" customHeight="1">
      <c r="B39" s="86" t="inlineStr">
        <is>
          <t>Utilidad bruta</t>
        </is>
      </c>
      <c r="C39" s="230" t="n"/>
      <c r="D39" s="48">
        <f>C39/$C$37</f>
        <v/>
      </c>
      <c r="E39" s="198" t="n"/>
      <c r="F39" s="128">
        <f>E39/$E$37</f>
        <v/>
      </c>
      <c r="G39" s="231">
        <f>E39-C39</f>
        <v/>
      </c>
      <c r="H39" s="130">
        <f>(E39-C39)/C39</f>
        <v/>
      </c>
    </row>
    <row r="40" ht="195" customHeight="1">
      <c r="B40" s="87" t="inlineStr">
        <is>
          <t>GASTOS</t>
        </is>
      </c>
      <c r="C40" s="232" t="n"/>
      <c r="D40" s="93" t="n"/>
      <c r="E40" s="233" t="n"/>
      <c r="F40" s="131" t="n"/>
      <c r="G40" s="132" t="n"/>
      <c r="H40" s="132" t="n"/>
    </row>
    <row r="41" ht="180" customHeight="1">
      <c r="B41" s="85" t="inlineStr">
        <is>
          <t>Gastos operativos</t>
        </is>
      </c>
      <c r="C41" s="234" t="n"/>
      <c r="D41" s="48">
        <f>C41/$C$37</f>
        <v/>
      </c>
      <c r="E41" s="198" t="n"/>
      <c r="F41" s="128">
        <f>E41/$E$37</f>
        <v/>
      </c>
      <c r="G41" s="133">
        <f>E41-C41</f>
        <v/>
      </c>
      <c r="H41" s="130">
        <f>(E41-C41)/C41</f>
        <v/>
      </c>
    </row>
    <row r="42" ht="180" customHeight="1">
      <c r="B42" s="86" t="inlineStr">
        <is>
          <t xml:space="preserve">Utilidad operativa </t>
        </is>
      </c>
      <c r="C42" s="234" t="n"/>
      <c r="D42" s="48">
        <f>C42/$C$37</f>
        <v/>
      </c>
      <c r="E42" s="198" t="n"/>
      <c r="F42" s="128">
        <f>E42/$E$37</f>
        <v/>
      </c>
      <c r="G42" s="133">
        <f>E42-C42</f>
        <v/>
      </c>
      <c r="H42" s="130">
        <f>(E42-C42)/C42</f>
        <v/>
      </c>
    </row>
    <row r="43" ht="180" customHeight="1">
      <c r="B43" s="88" t="inlineStr">
        <is>
          <t>Gastos financieros</t>
        </is>
      </c>
      <c r="C43" s="234" t="n"/>
      <c r="D43" s="48">
        <f>C43/$C$37</f>
        <v/>
      </c>
      <c r="E43" s="198" t="n"/>
      <c r="F43" s="128">
        <f>E43/$E$37</f>
        <v/>
      </c>
      <c r="G43" s="133">
        <f>E43-C43</f>
        <v/>
      </c>
      <c r="H43" s="130">
        <f>(E43-C43)/C43</f>
        <v/>
      </c>
    </row>
    <row r="44" ht="180" customHeight="1">
      <c r="B44" s="85" t="inlineStr">
        <is>
          <t>Utilidad antes de impuestos</t>
        </is>
      </c>
      <c r="C44" s="234" t="n"/>
      <c r="D44" s="48">
        <f>C44/$C$37</f>
        <v/>
      </c>
      <c r="E44" s="198" t="n"/>
      <c r="F44" s="128">
        <f>E44/$E$37</f>
        <v/>
      </c>
      <c r="G44" s="133">
        <f>E44-C44</f>
        <v/>
      </c>
      <c r="H44" s="130">
        <f>(E44-C44)/C44</f>
        <v/>
      </c>
    </row>
    <row r="45" ht="180" customHeight="1">
      <c r="B45" s="85" t="inlineStr">
        <is>
          <t>Impuestos</t>
        </is>
      </c>
      <c r="C45" s="234" t="n"/>
      <c r="D45" s="48">
        <f>C45/$C$37</f>
        <v/>
      </c>
      <c r="E45" s="198" t="n"/>
      <c r="F45" s="128">
        <f>E45/$E$37</f>
        <v/>
      </c>
      <c r="G45" s="133">
        <f>E45-C45</f>
        <v/>
      </c>
      <c r="H45" s="130">
        <f>(E45-C45)/C45</f>
        <v/>
      </c>
    </row>
    <row r="46" ht="180" customHeight="1" thickBot="1">
      <c r="B46" s="89" t="inlineStr">
        <is>
          <t>UTILIDAD NETA</t>
        </is>
      </c>
      <c r="C46" s="235" t="n"/>
      <c r="D46" s="73">
        <f>C46/$C$37</f>
        <v/>
      </c>
      <c r="E46" s="236" t="n"/>
      <c r="F46" s="134">
        <f>E46/$E$37</f>
        <v/>
      </c>
      <c r="G46" s="135">
        <f>E46-C46</f>
        <v/>
      </c>
      <c r="H46" s="136">
        <f>(E46-C46)/C46</f>
        <v/>
      </c>
    </row>
    <row r="47" ht="150" customHeight="1">
      <c r="B47" s="18" t="n"/>
      <c r="C47" s="19" t="n"/>
      <c r="D47" s="11" t="n"/>
      <c r="E47" s="7" t="n"/>
      <c r="F47" s="12" t="n"/>
      <c r="G47" s="7" t="n"/>
    </row>
    <row r="48" ht="150" customHeight="1">
      <c r="F48" s="12" t="n"/>
      <c r="G48" s="7" t="n"/>
    </row>
    <row r="49" ht="150" customHeight="1">
      <c r="F49" s="12" t="n"/>
      <c r="G49" s="7" t="n"/>
      <c r="BY49" s="1" t="inlineStr">
        <is>
          <t>VV</t>
        </is>
      </c>
    </row>
    <row r="50" ht="80.15000000000001" customHeight="1">
      <c r="F50" s="7" t="n"/>
      <c r="G50" s="7" t="n"/>
    </row>
    <row r="51" ht="80.15000000000001" customHeight="1">
      <c r="B51" s="18" t="n"/>
      <c r="C51" s="19" t="n"/>
      <c r="D51" s="11" t="n"/>
      <c r="E51" s="7" t="n"/>
      <c r="F51" s="7" t="n"/>
      <c r="G51" s="7" t="n"/>
    </row>
    <row r="52" ht="80.15000000000001" customHeight="1"/>
    <row r="53" ht="80.15000000000001" customHeight="1"/>
    <row r="54" ht="80.15000000000001" customHeight="1"/>
    <row r="55" ht="80.15000000000001" customHeight="1"/>
    <row r="56" ht="80.15000000000001" customHeight="1"/>
  </sheetData>
  <sheetProtection selectLockedCells="0" selectUnlockedCells="0" sheet="1" objects="0" insertRows="0" insertHyperlinks="1" autoFilter="1" scenarios="0" formatColumns="0" deleteColumns="0" insertColumns="0" pivotTables="1" deleteRows="0" formatCells="0" formatRows="0" sort="1"/>
  <mergeCells count="53">
    <mergeCell ref="X21:Y21"/>
    <mergeCell ref="X12:Y12"/>
    <mergeCell ref="T24:U24"/>
    <mergeCell ref="T30:U30"/>
    <mergeCell ref="T15:U15"/>
    <mergeCell ref="B2:S2"/>
    <mergeCell ref="J9:J10"/>
    <mergeCell ref="T29:U29"/>
    <mergeCell ref="T20:U20"/>
    <mergeCell ref="T14:U14"/>
    <mergeCell ref="R10:S10"/>
    <mergeCell ref="X23:Y23"/>
    <mergeCell ref="X17:Y17"/>
    <mergeCell ref="L24:L25"/>
    <mergeCell ref="X13:Y13"/>
    <mergeCell ref="X7:Y7"/>
    <mergeCell ref="C9:C10"/>
    <mergeCell ref="E9:E10"/>
    <mergeCell ref="X16:Y16"/>
    <mergeCell ref="J24:J25"/>
    <mergeCell ref="X28:Y28"/>
    <mergeCell ref="X19:Y19"/>
    <mergeCell ref="C33:F33"/>
    <mergeCell ref="B1:F1"/>
    <mergeCell ref="X18:Y18"/>
    <mergeCell ref="T21:U21"/>
    <mergeCell ref="X22:Y22"/>
    <mergeCell ref="X30:Y30"/>
    <mergeCell ref="T12:U12"/>
    <mergeCell ref="T26:U26"/>
    <mergeCell ref="X24:Y24"/>
    <mergeCell ref="L9:L10"/>
    <mergeCell ref="X20:Y20"/>
    <mergeCell ref="X15:Y15"/>
    <mergeCell ref="X29:Y29"/>
    <mergeCell ref="T23:U23"/>
    <mergeCell ref="X14:Y14"/>
    <mergeCell ref="T3:W4"/>
    <mergeCell ref="T22:U22"/>
    <mergeCell ref="T17:U17"/>
    <mergeCell ref="X26:Y26"/>
    <mergeCell ref="T13:U13"/>
    <mergeCell ref="G35:H35"/>
    <mergeCell ref="N9:O9"/>
    <mergeCell ref="T16:U16"/>
    <mergeCell ref="N24:O24"/>
    <mergeCell ref="X25:Y25"/>
    <mergeCell ref="T19:U19"/>
    <mergeCell ref="T28:U28"/>
    <mergeCell ref="T18:U18"/>
    <mergeCell ref="T27:U27"/>
    <mergeCell ref="G9:H9"/>
    <mergeCell ref="X27:Y27"/>
  </mergeCells>
  <pageMargins left="0.7086614173228347" right="0.7086614173228347" top="0.7480314960629921" bottom="0.7480314960629921" header="0.3149606299212598" footer="0.3149606299212598"/>
  <pageSetup orientation="landscape" paperSize="9" scale="10" fitToHeight="2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2023-11-06T06:53:42Z</dcterms:created>
  <dcterms:modified xmlns:dcterms="http://purl.org/dc/terms/" xmlns:xsi="http://www.w3.org/2001/XMLSchema-instance" xsi:type="dcterms:W3CDTF">2026-02-22T16:57:34Z</dcterms:modifi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0x01010079F111ED35F8CC479449609E8A0923A6</vt:lpwstr>
  </property>
</Properties>
</file>